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ech/Desktop/Computer files ver2/Computer files new/"/>
    </mc:Choice>
  </mc:AlternateContent>
  <xr:revisionPtr revIDLastSave="0" documentId="8_{DF382814-1D8C-8A49-BDC3-7598D8200923}" xr6:coauthVersionLast="47" xr6:coauthVersionMax="47" xr10:uidLastSave="{00000000-0000-0000-0000-000000000000}"/>
  <bookViews>
    <workbookView xWindow="0" yWindow="500" windowWidth="28800" windowHeight="17500" tabRatio="341" xr2:uid="{00000000-000D-0000-FFFF-FFFF00000000}"/>
  </bookViews>
  <sheets>
    <sheet name="CIRM Budget Template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7" l="1"/>
  <c r="F46" i="7"/>
  <c r="F49" i="7"/>
  <c r="F50" i="7"/>
  <c r="F53" i="7"/>
  <c r="F56" i="7"/>
  <c r="F59" i="7"/>
  <c r="H11" i="7"/>
  <c r="H13" i="7"/>
  <c r="H15" i="7"/>
  <c r="H17" i="7"/>
  <c r="I11" i="7"/>
  <c r="I13" i="7"/>
  <c r="I15" i="7"/>
  <c r="I17" i="7"/>
  <c r="I18" i="7"/>
  <c r="I20" i="7"/>
  <c r="H24" i="7"/>
  <c r="H25" i="7"/>
  <c r="I23" i="7"/>
  <c r="I26" i="7"/>
  <c r="I29" i="7"/>
  <c r="H35" i="7"/>
  <c r="I43" i="7"/>
  <c r="I45" i="7"/>
  <c r="I46" i="7"/>
  <c r="I49" i="7"/>
  <c r="I50" i="7"/>
  <c r="I53" i="7"/>
  <c r="I56" i="7"/>
  <c r="I32" i="7"/>
  <c r="I38" i="7"/>
  <c r="I41" i="7"/>
  <c r="I59" i="7"/>
  <c r="E11" i="7"/>
  <c r="E13" i="7"/>
  <c r="E15" i="7"/>
  <c r="E17" i="7"/>
  <c r="F11" i="7"/>
  <c r="F13" i="7"/>
  <c r="F15" i="7"/>
  <c r="F17" i="7"/>
  <c r="F18" i="7"/>
  <c r="F20" i="7"/>
  <c r="F23" i="7"/>
  <c r="F26" i="7"/>
  <c r="F29" i="7"/>
  <c r="E35" i="7"/>
  <c r="F32" i="7"/>
  <c r="F43" i="7"/>
  <c r="F38" i="7"/>
  <c r="F41" i="7"/>
  <c r="I69" i="7"/>
  <c r="I70" i="7"/>
  <c r="F69" i="7"/>
  <c r="F70" i="7"/>
  <c r="J63" i="7"/>
  <c r="J37" i="7"/>
  <c r="J32" i="7"/>
  <c r="J26" i="7"/>
  <c r="J29" i="7"/>
  <c r="J33" i="7"/>
  <c r="J34" i="7"/>
  <c r="J36" i="7"/>
  <c r="J44" i="7"/>
  <c r="J20" i="7"/>
  <c r="J23" i="7"/>
  <c r="J15" i="7"/>
  <c r="J13" i="7"/>
  <c r="J11" i="7"/>
  <c r="F39" i="7"/>
  <c r="J49" i="7"/>
  <c r="J45" i="7"/>
  <c r="J46" i="7"/>
  <c r="J50" i="7"/>
  <c r="J43" i="7"/>
  <c r="J18" i="7"/>
  <c r="J17" i="7"/>
  <c r="J38" i="7"/>
  <c r="J51" i="7"/>
  <c r="I39" i="7"/>
  <c r="J39" i="7"/>
  <c r="J41" i="7"/>
  <c r="F64" i="7"/>
  <c r="I64" i="7"/>
  <c r="J47" i="7"/>
  <c r="J59" i="7"/>
  <c r="J64" i="7"/>
  <c r="J56" i="7"/>
  <c r="J53" i="7"/>
</calcChain>
</file>

<file path=xl/sharedStrings.xml><?xml version="1.0" encoding="utf-8"?>
<sst xmlns="http://schemas.openxmlformats.org/spreadsheetml/2006/main" count="61" uniqueCount="51">
  <si>
    <t>Total</t>
  </si>
  <si>
    <t>Total Direct Costs</t>
  </si>
  <si>
    <t>Notes:</t>
  </si>
  <si>
    <t>Indirect Costs (F &amp; A)</t>
  </si>
  <si>
    <t>USC Internal Use Only</t>
  </si>
  <si>
    <t>Materials and Supplies</t>
  </si>
  <si>
    <t>Travel</t>
  </si>
  <si>
    <t>Salary</t>
  </si>
  <si>
    <t>Other Costs</t>
  </si>
  <si>
    <t>Total Salary &amp; FB</t>
  </si>
  <si>
    <t>Yr. I</t>
  </si>
  <si>
    <t>TOTAL PROJECT COST</t>
  </si>
  <si>
    <t>Subcontract</t>
  </si>
  <si>
    <t xml:space="preserve">Consultants </t>
  </si>
  <si>
    <t>Fringe Benefits Rate:</t>
  </si>
  <si>
    <t>Salary Increase Rate:</t>
  </si>
  <si>
    <t>Effort %</t>
  </si>
  <si>
    <t>FB</t>
  </si>
  <si>
    <t>Equipment:</t>
  </si>
  <si>
    <t>Hardware of $5,000 or more</t>
  </si>
  <si>
    <t>Yr. 2</t>
  </si>
  <si>
    <r>
      <t>Direct Costs (</t>
    </r>
    <r>
      <rPr>
        <b/>
        <i/>
        <sz val="8"/>
        <rFont val="Arial"/>
        <family val="2"/>
      </rPr>
      <t>w/Subcontractors Indirect)</t>
    </r>
  </si>
  <si>
    <t>Direct Cost (w/o Subcontractors IDC)</t>
  </si>
  <si>
    <t xml:space="preserve">Title:  </t>
  </si>
  <si>
    <t>F &amp; A Base (exclude Subcontract exceeding $25,000, Equipment, Tuition)</t>
  </si>
  <si>
    <t>Category A</t>
  </si>
  <si>
    <t xml:space="preserve">Rate for Operation/Maintenance Expenses </t>
  </si>
  <si>
    <t>Rate for Library Expenses 2.4%</t>
  </si>
  <si>
    <t>Category B</t>
  </si>
  <si>
    <t xml:space="preserve">Indirect Costs </t>
  </si>
  <si>
    <t>Rate for Interest on Capital Debt</t>
  </si>
  <si>
    <t>Sub-total Category A</t>
  </si>
  <si>
    <t>Sub-total Category B</t>
  </si>
  <si>
    <t xml:space="preserve">Total Adjusted Costs </t>
  </si>
  <si>
    <t xml:space="preserve">PI:  </t>
  </si>
  <si>
    <r>
      <t xml:space="preserve">Agency/Solicitation Number:  </t>
    </r>
    <r>
      <rPr>
        <b/>
        <sz val="10"/>
        <color indexed="18"/>
        <rFont val="Arial"/>
        <family val="2"/>
      </rPr>
      <t>CIRM</t>
    </r>
  </si>
  <si>
    <t xml:space="preserve">Research Period: </t>
  </si>
  <si>
    <t>PI:</t>
  </si>
  <si>
    <t>IBS</t>
  </si>
  <si>
    <t>Personnel</t>
  </si>
  <si>
    <t>DC</t>
  </si>
  <si>
    <t>IDC</t>
  </si>
  <si>
    <t>Target</t>
  </si>
  <si>
    <t>Difference</t>
  </si>
  <si>
    <t>Rate for Depreciation or Use Allowances</t>
  </si>
  <si>
    <t>7/1/23-6/30/24</t>
  </si>
  <si>
    <t>7/1/24-6/30/25</t>
  </si>
  <si>
    <t xml:space="preserve">Months </t>
  </si>
  <si>
    <t>check</t>
  </si>
  <si>
    <t>Please look at the period months</t>
  </si>
  <si>
    <t>7/1/23-6/30/24 and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</si>
</sst>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8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sz val="11"/>
      <color indexed="63"/>
      <name val="Calibri"/>
      <family val="2"/>
    </font>
    <font>
      <sz val="11"/>
      <color indexed="51"/>
      <name val="Calibri"/>
      <family val="2"/>
    </font>
    <font>
      <sz val="11"/>
      <color indexed="33"/>
      <name val="Calibri"/>
      <family val="2"/>
    </font>
    <font>
      <b/>
      <sz val="11"/>
      <color indexed="63"/>
      <name val="Calibri"/>
      <family val="2"/>
    </font>
    <font>
      <b/>
      <sz val="18"/>
      <color indexed="12"/>
      <name val="Cambria"/>
      <family val="2"/>
    </font>
    <font>
      <b/>
      <sz val="11"/>
      <color indexed="8"/>
      <name val="Calibri"/>
      <family val="2"/>
    </font>
    <font>
      <sz val="11"/>
      <color indexed="36"/>
      <name val="Calibri"/>
      <family val="2"/>
    </font>
    <font>
      <sz val="10"/>
      <color indexed="16"/>
      <name val="Arial"/>
      <family val="2"/>
    </font>
    <font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i/>
      <sz val="10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9"/>
      <color indexed="16"/>
      <name val="Arial"/>
      <family val="2"/>
    </font>
    <font>
      <b/>
      <sz val="9"/>
      <color indexed="16"/>
      <name val="Arial"/>
      <family val="2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b/>
      <i/>
      <sz val="9"/>
      <color rgb="FFC00000"/>
      <name val="Arial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800000"/>
      <name val="Arial"/>
      <family val="2"/>
    </font>
    <font>
      <b/>
      <i/>
      <sz val="10"/>
      <color rgb="FF800000"/>
      <name val="Arial"/>
      <family val="2"/>
    </font>
    <font>
      <sz val="10"/>
      <color rgb="FF8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9"/>
      <color rgb="FFFF0000"/>
      <name val="Arial"/>
      <family val="2"/>
    </font>
    <font>
      <b/>
      <i/>
      <sz val="8"/>
      <color rgb="FF8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1"/>
      </patternFill>
    </fill>
    <fill>
      <patternFill patternType="solid">
        <fgColor indexed="43"/>
      </patternFill>
    </fill>
    <fill>
      <patternFill patternType="solid">
        <fgColor indexed="14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25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12"/>
      </patternFill>
    </fill>
    <fill>
      <patternFill patternType="solid">
        <fgColor indexed="57"/>
      </patternFill>
    </fill>
    <fill>
      <patternFill patternType="solid">
        <fgColor indexed="27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FD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1" applyNumberFormat="0" applyAlignment="0" applyProtection="0"/>
    <xf numFmtId="0" fontId="20" fillId="0" borderId="6" applyNumberFormat="0" applyFill="0" applyAlignment="0" applyProtection="0"/>
    <xf numFmtId="0" fontId="21" fillId="23" borderId="0" applyNumberFormat="0" applyBorder="0" applyAlignment="0" applyProtection="0"/>
    <xf numFmtId="0" fontId="4" fillId="0" borderId="0"/>
    <xf numFmtId="0" fontId="2" fillId="0" borderId="0"/>
    <xf numFmtId="0" fontId="2" fillId="6" borderId="7" applyNumberFormat="0" applyFont="0" applyAlignment="0" applyProtection="0"/>
    <xf numFmtId="0" fontId="22" fillId="21" borderId="8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78">
    <xf numFmtId="0" fontId="0" fillId="0" borderId="0" xfId="0"/>
    <xf numFmtId="0" fontId="3" fillId="0" borderId="0" xfId="0" applyFont="1"/>
    <xf numFmtId="164" fontId="2" fillId="0" borderId="0" xfId="40" applyNumberFormat="1"/>
    <xf numFmtId="0" fontId="4" fillId="0" borderId="0" xfId="0" applyFont="1"/>
    <xf numFmtId="164" fontId="4" fillId="0" borderId="0" xfId="40" applyNumberFormat="1" applyFont="1"/>
    <xf numFmtId="0" fontId="0" fillId="0" borderId="0" xfId="0" applyAlignment="1">
      <alignment wrapText="1"/>
    </xf>
    <xf numFmtId="164" fontId="0" fillId="0" borderId="0" xfId="40" applyNumberFormat="1" applyFont="1" applyBorder="1"/>
    <xf numFmtId="0" fontId="7" fillId="0" borderId="0" xfId="0" applyFont="1"/>
    <xf numFmtId="10" fontId="6" fillId="0" borderId="0" xfId="56" applyNumberFormat="1" applyFont="1"/>
    <xf numFmtId="10" fontId="7" fillId="0" borderId="0" xfId="56" applyNumberFormat="1" applyFont="1"/>
    <xf numFmtId="10" fontId="7" fillId="0" borderId="0" xfId="56" applyNumberFormat="1" applyFont="1" applyAlignment="1"/>
    <xf numFmtId="0" fontId="3" fillId="0" borderId="0" xfId="0" applyFont="1" applyAlignment="1">
      <alignment horizontal="right"/>
    </xf>
    <xf numFmtId="14" fontId="28" fillId="0" borderId="0" xfId="0" applyNumberFormat="1" applyFont="1"/>
    <xf numFmtId="10" fontId="6" fillId="0" borderId="10" xfId="56" applyNumberFormat="1" applyFont="1" applyBorder="1"/>
    <xf numFmtId="164" fontId="2" fillId="0" borderId="0" xfId="40" applyNumberFormat="1" applyFont="1"/>
    <xf numFmtId="0" fontId="2" fillId="0" borderId="0" xfId="0" applyFont="1"/>
    <xf numFmtId="10" fontId="6" fillId="0" borderId="0" xfId="56" applyNumberFormat="1" applyFont="1" applyBorder="1"/>
    <xf numFmtId="10" fontId="7" fillId="0" borderId="0" xfId="56" applyNumberFormat="1" applyFont="1" applyBorder="1"/>
    <xf numFmtId="164" fontId="29" fillId="0" borderId="0" xfId="0" applyNumberFormat="1" applyFont="1"/>
    <xf numFmtId="164" fontId="4" fillId="0" borderId="0" xfId="40" applyNumberFormat="1" applyFont="1" applyFill="1" applyBorder="1"/>
    <xf numFmtId="164" fontId="3" fillId="0" borderId="0" xfId="40" applyNumberFormat="1" applyFont="1" applyFill="1" applyBorder="1" applyAlignment="1">
      <alignment horizontal="center" wrapText="1"/>
    </xf>
    <xf numFmtId="43" fontId="2" fillId="0" borderId="0" xfId="40"/>
    <xf numFmtId="164" fontId="0" fillId="0" borderId="0" xfId="0" applyNumberFormat="1"/>
    <xf numFmtId="164" fontId="40" fillId="0" borderId="0" xfId="40" applyNumberFormat="1" applyFont="1" applyFill="1" applyBorder="1"/>
    <xf numFmtId="10" fontId="7" fillId="0" borderId="0" xfId="56" applyNumberFormat="1" applyFont="1" applyFill="1" applyBorder="1"/>
    <xf numFmtId="164" fontId="32" fillId="0" borderId="11" xfId="56" applyNumberFormat="1" applyFont="1" applyFill="1" applyBorder="1" applyAlignment="1">
      <alignment wrapText="1"/>
    </xf>
    <xf numFmtId="164" fontId="3" fillId="0" borderId="10" xfId="40" applyNumberFormat="1" applyFont="1" applyBorder="1"/>
    <xf numFmtId="164" fontId="2" fillId="0" borderId="0" xfId="40" applyNumberFormat="1" applyBorder="1"/>
    <xf numFmtId="164" fontId="7" fillId="24" borderId="12" xfId="40" applyNumberFormat="1" applyFont="1" applyFill="1" applyBorder="1" applyAlignment="1">
      <alignment wrapText="1"/>
    </xf>
    <xf numFmtId="164" fontId="7" fillId="0" borderId="12" xfId="40" applyNumberFormat="1" applyFont="1" applyFill="1" applyBorder="1" applyAlignment="1"/>
    <xf numFmtId="164" fontId="7" fillId="0" borderId="12" xfId="40" applyNumberFormat="1" applyFont="1" applyFill="1" applyBorder="1" applyAlignment="1">
      <alignment wrapText="1"/>
    </xf>
    <xf numFmtId="164" fontId="32" fillId="0" borderId="13" xfId="56" applyNumberFormat="1" applyFont="1" applyFill="1" applyBorder="1" applyAlignment="1">
      <alignment wrapText="1"/>
    </xf>
    <xf numFmtId="164" fontId="3" fillId="0" borderId="14" xfId="40" applyNumberFormat="1" applyFont="1" applyBorder="1"/>
    <xf numFmtId="164" fontId="6" fillId="0" borderId="15" xfId="40" applyNumberFormat="1" applyFont="1" applyBorder="1" applyAlignment="1">
      <alignment horizontal="center" wrapText="1"/>
    </xf>
    <xf numFmtId="10" fontId="6" fillId="24" borderId="16" xfId="56" applyNumberFormat="1" applyFont="1" applyFill="1" applyBorder="1" applyAlignment="1">
      <alignment horizontal="center" wrapText="1"/>
    </xf>
    <xf numFmtId="164" fontId="6" fillId="0" borderId="17" xfId="40" applyNumberFormat="1" applyFont="1" applyFill="1" applyBorder="1" applyAlignment="1">
      <alignment horizontal="center" wrapText="1"/>
    </xf>
    <xf numFmtId="10" fontId="32" fillId="0" borderId="18" xfId="56" applyNumberFormat="1" applyFont="1" applyFill="1" applyBorder="1" applyAlignment="1">
      <alignment horizontal="center" wrapText="1"/>
    </xf>
    <xf numFmtId="164" fontId="6" fillId="0" borderId="19" xfId="40" applyNumberFormat="1" applyFont="1" applyBorder="1" applyAlignment="1">
      <alignment horizontal="center" wrapText="1"/>
    </xf>
    <xf numFmtId="10" fontId="41" fillId="0" borderId="20" xfId="56" applyNumberFormat="1" applyFont="1" applyFill="1" applyBorder="1" applyAlignment="1">
      <alignment wrapText="1"/>
    </xf>
    <xf numFmtId="10" fontId="6" fillId="0" borderId="21" xfId="56" applyNumberFormat="1" applyFont="1" applyFill="1" applyBorder="1" applyAlignment="1">
      <alignment horizontal="center" wrapText="1"/>
    </xf>
    <xf numFmtId="164" fontId="30" fillId="24" borderId="22" xfId="56" applyNumberFormat="1" applyFont="1" applyFill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3" fillId="0" borderId="26" xfId="0" applyFont="1" applyBorder="1"/>
    <xf numFmtId="0" fontId="0" fillId="0" borderId="24" xfId="0" applyBorder="1"/>
    <xf numFmtId="0" fontId="3" fillId="0" borderId="24" xfId="0" applyFont="1" applyBorder="1"/>
    <xf numFmtId="0" fontId="4" fillId="0" borderId="24" xfId="0" applyFont="1" applyBorder="1"/>
    <xf numFmtId="0" fontId="2" fillId="0" borderId="24" xfId="0" applyFont="1" applyBorder="1"/>
    <xf numFmtId="10" fontId="7" fillId="0" borderId="27" xfId="56" applyNumberFormat="1" applyFont="1" applyBorder="1"/>
    <xf numFmtId="10" fontId="6" fillId="0" borderId="27" xfId="56" applyNumberFormat="1" applyFont="1" applyBorder="1"/>
    <xf numFmtId="164" fontId="3" fillId="0" borderId="27" xfId="40" applyNumberFormat="1" applyFont="1" applyBorder="1" applyAlignment="1">
      <alignment horizontal="center" wrapText="1"/>
    </xf>
    <xf numFmtId="3" fontId="26" fillId="0" borderId="27" xfId="0" quotePrefix="1" applyNumberFormat="1" applyFont="1" applyBorder="1"/>
    <xf numFmtId="164" fontId="40" fillId="25" borderId="27" xfId="40" applyNumberFormat="1" applyFont="1" applyFill="1" applyBorder="1"/>
    <xf numFmtId="164" fontId="2" fillId="0" borderId="27" xfId="40" applyNumberFormat="1" applyBorder="1"/>
    <xf numFmtId="164" fontId="3" fillId="0" borderId="27" xfId="40" applyNumberFormat="1" applyFont="1" applyBorder="1"/>
    <xf numFmtId="164" fontId="2" fillId="26" borderId="27" xfId="40" applyNumberFormat="1" applyFill="1" applyBorder="1"/>
    <xf numFmtId="164" fontId="6" fillId="0" borderId="10" xfId="56" applyNumberFormat="1" applyFont="1" applyBorder="1"/>
    <xf numFmtId="10" fontId="7" fillId="0" borderId="0" xfId="56" applyNumberFormat="1" applyFont="1" applyFill="1" applyBorder="1" applyAlignment="1">
      <alignment wrapText="1"/>
    </xf>
    <xf numFmtId="10" fontId="27" fillId="0" borderId="0" xfId="56" applyNumberFormat="1" applyFont="1" applyFill="1" applyBorder="1"/>
    <xf numFmtId="10" fontId="7" fillId="0" borderId="28" xfId="56" applyNumberFormat="1" applyFont="1" applyBorder="1"/>
    <xf numFmtId="164" fontId="6" fillId="0" borderId="26" xfId="56" applyNumberFormat="1" applyFont="1" applyBorder="1"/>
    <xf numFmtId="10" fontId="7" fillId="0" borderId="24" xfId="56" applyNumberFormat="1" applyFont="1" applyBorder="1" applyAlignment="1">
      <alignment wrapText="1"/>
    </xf>
    <xf numFmtId="10" fontId="7" fillId="0" borderId="24" xfId="56" applyNumberFormat="1" applyFont="1" applyBorder="1"/>
    <xf numFmtId="10" fontId="27" fillId="0" borderId="24" xfId="56" applyNumberFormat="1" applyFont="1" applyBorder="1"/>
    <xf numFmtId="10" fontId="6" fillId="0" borderId="26" xfId="56" applyNumberFormat="1" applyFont="1" applyBorder="1"/>
    <xf numFmtId="164" fontId="3" fillId="0" borderId="26" xfId="40" applyNumberFormat="1" applyFont="1" applyBorder="1"/>
    <xf numFmtId="164" fontId="3" fillId="0" borderId="24" xfId="40" applyNumberFormat="1" applyFont="1" applyBorder="1" applyAlignment="1">
      <alignment horizontal="center" wrapText="1"/>
    </xf>
    <xf numFmtId="164" fontId="4" fillId="0" borderId="24" xfId="40" applyNumberFormat="1" applyFont="1" applyBorder="1"/>
    <xf numFmtId="164" fontId="2" fillId="0" borderId="24" xfId="40" applyNumberFormat="1" applyBorder="1"/>
    <xf numFmtId="3" fontId="26" fillId="0" borderId="0" xfId="0" quotePrefix="1" applyNumberFormat="1" applyFont="1"/>
    <xf numFmtId="3" fontId="26" fillId="0" borderId="24" xfId="0" quotePrefix="1" applyNumberFormat="1" applyFont="1" applyBorder="1"/>
    <xf numFmtId="0" fontId="0" fillId="0" borderId="23" xfId="0" applyBorder="1"/>
    <xf numFmtId="10" fontId="7" fillId="0" borderId="23" xfId="56" applyNumberFormat="1" applyFont="1" applyBorder="1" applyAlignment="1">
      <alignment wrapText="1"/>
    </xf>
    <xf numFmtId="10" fontId="7" fillId="0" borderId="28" xfId="56" applyNumberFormat="1" applyFont="1" applyFill="1" applyBorder="1" applyAlignment="1">
      <alignment wrapText="1"/>
    </xf>
    <xf numFmtId="164" fontId="3" fillId="0" borderId="29" xfId="40" applyNumberFormat="1" applyFont="1" applyBorder="1" applyAlignment="1">
      <alignment horizontal="center" wrapText="1"/>
    </xf>
    <xf numFmtId="164" fontId="3" fillId="0" borderId="23" xfId="40" applyNumberFormat="1" applyFont="1" applyBorder="1" applyAlignment="1">
      <alignment horizontal="center" wrapText="1"/>
    </xf>
    <xf numFmtId="164" fontId="3" fillId="0" borderId="28" xfId="40" applyNumberFormat="1" applyFont="1" applyFill="1" applyBorder="1" applyAlignment="1">
      <alignment horizontal="center" wrapText="1"/>
    </xf>
    <xf numFmtId="10" fontId="7" fillId="0" borderId="29" xfId="56" applyNumberFormat="1" applyFont="1" applyBorder="1"/>
    <xf numFmtId="0" fontId="33" fillId="0" borderId="0" xfId="0" applyFont="1"/>
    <xf numFmtId="0" fontId="6" fillId="0" borderId="32" xfId="0" applyFont="1" applyBorder="1" applyAlignment="1">
      <alignment horizontal="right"/>
    </xf>
    <xf numFmtId="10" fontId="34" fillId="0" borderId="33" xfId="56" applyNumberFormat="1" applyFont="1" applyBorder="1" applyAlignment="1">
      <alignment horizontal="center" wrapText="1"/>
    </xf>
    <xf numFmtId="10" fontId="32" fillId="27" borderId="34" xfId="56" applyNumberFormat="1" applyFont="1" applyFill="1" applyBorder="1" applyAlignment="1">
      <alignment wrapText="1"/>
    </xf>
    <xf numFmtId="0" fontId="3" fillId="27" borderId="35" xfId="0" applyFont="1" applyFill="1" applyBorder="1"/>
    <xf numFmtId="10" fontId="6" fillId="27" borderId="35" xfId="56" applyNumberFormat="1" applyFont="1" applyFill="1" applyBorder="1"/>
    <xf numFmtId="10" fontId="6" fillId="27" borderId="36" xfId="56" applyNumberFormat="1" applyFont="1" applyFill="1" applyBorder="1"/>
    <xf numFmtId="164" fontId="3" fillId="27" borderId="34" xfId="40" applyNumberFormat="1" applyFont="1" applyFill="1" applyBorder="1"/>
    <xf numFmtId="164" fontId="3" fillId="27" borderId="35" xfId="40" applyNumberFormat="1" applyFont="1" applyFill="1" applyBorder="1"/>
    <xf numFmtId="164" fontId="3" fillId="27" borderId="37" xfId="40" applyNumberFormat="1" applyFont="1" applyFill="1" applyBorder="1"/>
    <xf numFmtId="164" fontId="3" fillId="28" borderId="27" xfId="40" applyNumberFormat="1" applyFont="1" applyFill="1" applyBorder="1"/>
    <xf numFmtId="164" fontId="3" fillId="28" borderId="24" xfId="40" applyNumberFormat="1" applyFont="1" applyFill="1" applyBorder="1"/>
    <xf numFmtId="164" fontId="3" fillId="28" borderId="0" xfId="40" applyNumberFormat="1" applyFont="1" applyFill="1" applyBorder="1"/>
    <xf numFmtId="10" fontId="7" fillId="0" borderId="27" xfId="56" applyNumberFormat="1" applyFont="1" applyFill="1" applyBorder="1"/>
    <xf numFmtId="10" fontId="7" fillId="0" borderId="24" xfId="56" applyNumberFormat="1" applyFont="1" applyFill="1" applyBorder="1"/>
    <xf numFmtId="164" fontId="4" fillId="0" borderId="24" xfId="40" applyNumberFormat="1" applyFont="1" applyFill="1" applyBorder="1"/>
    <xf numFmtId="10" fontId="27" fillId="0" borderId="24" xfId="56" applyNumberFormat="1" applyFont="1" applyFill="1" applyBorder="1"/>
    <xf numFmtId="0" fontId="8" fillId="0" borderId="24" xfId="0" applyFont="1" applyBorder="1"/>
    <xf numFmtId="10" fontId="6" fillId="0" borderId="24" xfId="56" applyNumberFormat="1" applyFont="1" applyFill="1" applyBorder="1"/>
    <xf numFmtId="10" fontId="6" fillId="0" borderId="0" xfId="56" applyNumberFormat="1" applyFont="1" applyFill="1" applyBorder="1"/>
    <xf numFmtId="164" fontId="40" fillId="0" borderId="27" xfId="40" applyNumberFormat="1" applyFont="1" applyFill="1" applyBorder="1"/>
    <xf numFmtId="164" fontId="40" fillId="0" borderId="24" xfId="40" applyNumberFormat="1" applyFont="1" applyFill="1" applyBorder="1"/>
    <xf numFmtId="164" fontId="3" fillId="25" borderId="17" xfId="40" applyNumberFormat="1" applyFont="1" applyFill="1" applyBorder="1" applyAlignment="1">
      <alignment horizontal="center" wrapText="1"/>
    </xf>
    <xf numFmtId="164" fontId="3" fillId="25" borderId="27" xfId="40" applyNumberFormat="1" applyFont="1" applyFill="1" applyBorder="1" applyAlignment="1">
      <alignment horizontal="center" wrapText="1"/>
    </xf>
    <xf numFmtId="164" fontId="4" fillId="25" borderId="27" xfId="40" applyNumberFormat="1" applyFont="1" applyFill="1" applyBorder="1" applyAlignment="1">
      <alignment horizontal="center" wrapText="1"/>
    </xf>
    <xf numFmtId="164" fontId="3" fillId="25" borderId="13" xfId="40" applyNumberFormat="1" applyFont="1" applyFill="1" applyBorder="1" applyAlignment="1">
      <alignment horizontal="center" wrapText="1"/>
    </xf>
    <xf numFmtId="164" fontId="3" fillId="25" borderId="14" xfId="40" applyNumberFormat="1" applyFont="1" applyFill="1" applyBorder="1"/>
    <xf numFmtId="164" fontId="3" fillId="25" borderId="29" xfId="40" applyNumberFormat="1" applyFont="1" applyFill="1" applyBorder="1"/>
    <xf numFmtId="164" fontId="3" fillId="25" borderId="27" xfId="40" applyNumberFormat="1" applyFont="1" applyFill="1" applyBorder="1"/>
    <xf numFmtId="164" fontId="4" fillId="25" borderId="27" xfId="40" applyNumberFormat="1" applyFont="1" applyFill="1" applyBorder="1"/>
    <xf numFmtId="164" fontId="40" fillId="25" borderId="29" xfId="40" applyNumberFormat="1" applyFont="1" applyFill="1" applyBorder="1"/>
    <xf numFmtId="0" fontId="45" fillId="0" borderId="0" xfId="0" applyFont="1"/>
    <xf numFmtId="10" fontId="46" fillId="0" borderId="0" xfId="56" applyNumberFormat="1" applyFont="1" applyAlignment="1"/>
    <xf numFmtId="0" fontId="47" fillId="0" borderId="0" xfId="0" applyFont="1"/>
    <xf numFmtId="10" fontId="46" fillId="0" borderId="0" xfId="56" applyNumberFormat="1" applyFont="1"/>
    <xf numFmtId="0" fontId="47" fillId="0" borderId="0" xfId="40" applyNumberFormat="1" applyFont="1"/>
    <xf numFmtId="164" fontId="47" fillId="0" borderId="0" xfId="40" applyNumberFormat="1" applyFont="1"/>
    <xf numFmtId="10" fontId="46" fillId="0" borderId="0" xfId="56" applyNumberFormat="1" applyFont="1" applyBorder="1"/>
    <xf numFmtId="43" fontId="47" fillId="0" borderId="0" xfId="40" applyFont="1"/>
    <xf numFmtId="0" fontId="45" fillId="0" borderId="24" xfId="0" applyFont="1" applyBorder="1" applyAlignment="1">
      <alignment wrapText="1"/>
    </xf>
    <xf numFmtId="0" fontId="47" fillId="0" borderId="24" xfId="0" applyFont="1" applyBorder="1"/>
    <xf numFmtId="0" fontId="6" fillId="0" borderId="38" xfId="0" applyFont="1" applyBorder="1" applyAlignment="1">
      <alignment horizontal="right"/>
    </xf>
    <xf numFmtId="164" fontId="48" fillId="0" borderId="27" xfId="0" applyNumberFormat="1" applyFont="1" applyBorder="1"/>
    <xf numFmtId="164" fontId="48" fillId="0" borderId="27" xfId="40" applyNumberFormat="1" applyFont="1" applyBorder="1"/>
    <xf numFmtId="0" fontId="5" fillId="0" borderId="24" xfId="0" applyFont="1" applyBorder="1"/>
    <xf numFmtId="0" fontId="36" fillId="0" borderId="24" xfId="0" applyFont="1" applyBorder="1"/>
    <xf numFmtId="164" fontId="4" fillId="24" borderId="39" xfId="40" applyNumberFormat="1" applyFont="1" applyFill="1" applyBorder="1" applyAlignment="1">
      <alignment horizontal="center" wrapText="1"/>
    </xf>
    <xf numFmtId="164" fontId="4" fillId="0" borderId="39" xfId="40" applyNumberFormat="1" applyFont="1" applyFill="1" applyBorder="1" applyAlignment="1">
      <alignment horizontal="center" wrapText="1"/>
    </xf>
    <xf numFmtId="10" fontId="7" fillId="0" borderId="40" xfId="56" applyNumberFormat="1" applyFont="1" applyFill="1" applyBorder="1" applyAlignment="1">
      <alignment horizontal="center" wrapText="1"/>
    </xf>
    <xf numFmtId="10" fontId="6" fillId="0" borderId="18" xfId="56" applyNumberFormat="1" applyFont="1" applyFill="1" applyBorder="1" applyAlignment="1">
      <alignment horizontal="center" wrapText="1"/>
    </xf>
    <xf numFmtId="164" fontId="2" fillId="0" borderId="39" xfId="40" applyNumberFormat="1" applyFont="1" applyFill="1" applyBorder="1" applyAlignment="1"/>
    <xf numFmtId="164" fontId="2" fillId="0" borderId="39" xfId="40" applyNumberFormat="1" applyFont="1" applyFill="1" applyBorder="1" applyAlignment="1">
      <alignment wrapText="1"/>
    </xf>
    <xf numFmtId="164" fontId="7" fillId="0" borderId="12" xfId="40" applyNumberFormat="1" applyFont="1" applyBorder="1" applyAlignment="1">
      <alignment horizontal="center" wrapText="1"/>
    </xf>
    <xf numFmtId="164" fontId="7" fillId="0" borderId="12" xfId="40" applyNumberFormat="1" applyFont="1" applyFill="1" applyBorder="1" applyAlignment="1">
      <alignment horizontal="center" wrapText="1"/>
    </xf>
    <xf numFmtId="10" fontId="8" fillId="0" borderId="41" xfId="56" applyNumberFormat="1" applyFont="1" applyFill="1" applyBorder="1" applyAlignment="1">
      <alignment horizontal="center" wrapText="1"/>
    </xf>
    <xf numFmtId="9" fontId="8" fillId="27" borderId="42" xfId="56" applyFont="1" applyFill="1" applyBorder="1" applyAlignment="1">
      <alignment wrapText="1"/>
    </xf>
    <xf numFmtId="9" fontId="8" fillId="0" borderId="42" xfId="56" applyFont="1" applyFill="1" applyBorder="1" applyAlignment="1"/>
    <xf numFmtId="9" fontId="8" fillId="0" borderId="42" xfId="56" applyFont="1" applyFill="1" applyBorder="1" applyAlignment="1">
      <alignment wrapText="1"/>
    </xf>
    <xf numFmtId="0" fontId="49" fillId="0" borderId="24" xfId="0" applyFont="1" applyBorder="1"/>
    <xf numFmtId="0" fontId="49" fillId="0" borderId="0" xfId="0" applyFont="1"/>
    <xf numFmtId="164" fontId="48" fillId="25" borderId="27" xfId="40" applyNumberFormat="1" applyFont="1" applyFill="1" applyBorder="1"/>
    <xf numFmtId="0" fontId="48" fillId="0" borderId="24" xfId="0" applyFont="1" applyBorder="1"/>
    <xf numFmtId="0" fontId="48" fillId="0" borderId="0" xfId="0" applyFont="1"/>
    <xf numFmtId="164" fontId="31" fillId="0" borderId="0" xfId="40" applyNumberFormat="1" applyFont="1" applyFill="1" applyBorder="1"/>
    <xf numFmtId="164" fontId="31" fillId="0" borderId="27" xfId="40" applyNumberFormat="1" applyFont="1" applyFill="1" applyBorder="1"/>
    <xf numFmtId="164" fontId="31" fillId="0" borderId="24" xfId="40" applyNumberFormat="1" applyFont="1" applyFill="1" applyBorder="1"/>
    <xf numFmtId="164" fontId="31" fillId="0" borderId="29" xfId="40" applyNumberFormat="1" applyFont="1" applyBorder="1"/>
    <xf numFmtId="164" fontId="50" fillId="0" borderId="27" xfId="40" applyNumberFormat="1" applyFont="1" applyFill="1" applyBorder="1"/>
    <xf numFmtId="164" fontId="50" fillId="0" borderId="24" xfId="40" applyNumberFormat="1" applyFont="1" applyFill="1" applyBorder="1"/>
    <xf numFmtId="164" fontId="31" fillId="0" borderId="27" xfId="40" applyNumberFormat="1" applyFont="1" applyBorder="1"/>
    <xf numFmtId="164" fontId="31" fillId="0" borderId="24" xfId="40" applyNumberFormat="1" applyFont="1" applyBorder="1"/>
    <xf numFmtId="164" fontId="31" fillId="0" borderId="0" xfId="40" applyNumberFormat="1" applyFont="1" applyBorder="1"/>
    <xf numFmtId="164" fontId="37" fillId="0" borderId="23" xfId="40" applyNumberFormat="1" applyFont="1" applyBorder="1"/>
    <xf numFmtId="164" fontId="37" fillId="0" borderId="28" xfId="40" applyNumberFormat="1" applyFont="1" applyBorder="1"/>
    <xf numFmtId="3" fontId="48" fillId="0" borderId="27" xfId="0" quotePrefix="1" applyNumberFormat="1" applyFont="1" applyBorder="1"/>
    <xf numFmtId="164" fontId="0" fillId="0" borderId="0" xfId="0" applyNumberFormat="1" applyAlignment="1">
      <alignment wrapText="1"/>
    </xf>
    <xf numFmtId="0" fontId="45" fillId="0" borderId="24" xfId="0" applyFont="1" applyBorder="1" applyAlignment="1">
      <alignment horizontal="right"/>
    </xf>
    <xf numFmtId="0" fontId="51" fillId="0" borderId="24" xfId="0" applyFont="1" applyBorder="1" applyAlignment="1">
      <alignment horizontal="right"/>
    </xf>
    <xf numFmtId="164" fontId="5" fillId="25" borderId="27" xfId="40" applyNumberFormat="1" applyFont="1" applyFill="1" applyBorder="1"/>
    <xf numFmtId="37" fontId="2" fillId="24" borderId="39" xfId="40" applyNumberFormat="1" applyFont="1" applyFill="1" applyBorder="1" applyAlignment="1">
      <alignment wrapText="1"/>
    </xf>
    <xf numFmtId="0" fontId="6" fillId="0" borderId="43" xfId="0" applyFont="1" applyBorder="1"/>
    <xf numFmtId="0" fontId="52" fillId="29" borderId="43" xfId="0" applyFont="1" applyFill="1" applyBorder="1"/>
    <xf numFmtId="0" fontId="7" fillId="0" borderId="43" xfId="0" applyFont="1" applyBorder="1" applyAlignment="1">
      <alignment horizontal="right"/>
    </xf>
    <xf numFmtId="0" fontId="0" fillId="0" borderId="43" xfId="0" applyBorder="1"/>
    <xf numFmtId="0" fontId="3" fillId="0" borderId="43" xfId="0" applyFont="1" applyBorder="1"/>
    <xf numFmtId="3" fontId="7" fillId="0" borderId="0" xfId="40" applyNumberFormat="1" applyFont="1" applyFill="1" applyBorder="1" applyAlignment="1"/>
    <xf numFmtId="3" fontId="0" fillId="0" borderId="0" xfId="40" applyNumberFormat="1" applyFont="1" applyBorder="1" applyAlignment="1"/>
    <xf numFmtId="10" fontId="7" fillId="0" borderId="17" xfId="56" applyNumberFormat="1" applyFont="1" applyBorder="1"/>
    <xf numFmtId="0" fontId="7" fillId="0" borderId="44" xfId="0" applyFont="1" applyBorder="1"/>
    <xf numFmtId="10" fontId="7" fillId="30" borderId="29" xfId="56" applyNumberFormat="1" applyFont="1" applyFill="1" applyBorder="1"/>
    <xf numFmtId="10" fontId="6" fillId="0" borderId="40" xfId="56" applyNumberFormat="1" applyFont="1" applyBorder="1"/>
    <xf numFmtId="10" fontId="7" fillId="0" borderId="31" xfId="56" applyNumberFormat="1" applyFont="1" applyBorder="1" applyAlignment="1">
      <alignment wrapText="1"/>
    </xf>
    <xf numFmtId="10" fontId="7" fillId="0" borderId="12" xfId="56" applyNumberFormat="1" applyFont="1" applyBorder="1"/>
    <xf numFmtId="10" fontId="7" fillId="0" borderId="12" xfId="56" applyNumberFormat="1" applyFont="1" applyFill="1" applyBorder="1"/>
    <xf numFmtId="10" fontId="7" fillId="0" borderId="12" xfId="56" applyNumberFormat="1" applyFont="1" applyBorder="1" applyAlignment="1">
      <alignment wrapText="1"/>
    </xf>
    <xf numFmtId="10" fontId="27" fillId="0" borderId="12" xfId="56" applyNumberFormat="1" applyFont="1" applyBorder="1"/>
    <xf numFmtId="10" fontId="27" fillId="0" borderId="12" xfId="56" applyNumberFormat="1" applyFont="1" applyFill="1" applyBorder="1"/>
    <xf numFmtId="10" fontId="6" fillId="0" borderId="12" xfId="56" applyNumberFormat="1" applyFont="1" applyFill="1" applyBorder="1"/>
    <xf numFmtId="10" fontId="6" fillId="27" borderId="45" xfId="56" applyNumberFormat="1" applyFont="1" applyFill="1" applyBorder="1"/>
    <xf numFmtId="10" fontId="7" fillId="0" borderId="46" xfId="56" applyNumberFormat="1" applyFont="1" applyBorder="1"/>
    <xf numFmtId="10" fontId="7" fillId="31" borderId="12" xfId="56" applyNumberFormat="1" applyFont="1" applyFill="1" applyBorder="1"/>
    <xf numFmtId="10" fontId="6" fillId="0" borderId="12" xfId="56" applyNumberFormat="1" applyFont="1" applyBorder="1"/>
    <xf numFmtId="10" fontId="7" fillId="30" borderId="31" xfId="56" applyNumberFormat="1" applyFont="1" applyFill="1" applyBorder="1"/>
    <xf numFmtId="10" fontId="8" fillId="29" borderId="12" xfId="56" applyNumberFormat="1" applyFont="1" applyFill="1" applyBorder="1"/>
    <xf numFmtId="10" fontId="32" fillId="27" borderId="48" xfId="56" applyNumberFormat="1" applyFont="1" applyFill="1" applyBorder="1" applyAlignment="1">
      <alignment wrapText="1"/>
    </xf>
    <xf numFmtId="10" fontId="6" fillId="25" borderId="0" xfId="56" applyNumberFormat="1" applyFont="1" applyFill="1" applyBorder="1" applyAlignment="1">
      <alignment horizontal="center" wrapText="1"/>
    </xf>
    <xf numFmtId="10" fontId="7" fillId="0" borderId="0" xfId="56" applyNumberFormat="1" applyFont="1" applyFill="1" applyBorder="1" applyAlignment="1">
      <alignment horizontal="center" wrapText="1"/>
    </xf>
    <xf numFmtId="164" fontId="7" fillId="24" borderId="0" xfId="40" applyNumberFormat="1" applyFont="1" applyFill="1" applyBorder="1" applyAlignment="1">
      <alignment wrapText="1"/>
    </xf>
    <xf numFmtId="164" fontId="7" fillId="0" borderId="0" xfId="40" applyNumberFormat="1" applyFont="1" applyFill="1" applyBorder="1" applyAlignment="1"/>
    <xf numFmtId="164" fontId="7" fillId="0" borderId="0" xfId="40" applyNumberFormat="1" applyFont="1" applyFill="1" applyBorder="1" applyAlignment="1">
      <alignment wrapText="1"/>
    </xf>
    <xf numFmtId="10" fontId="7" fillId="0" borderId="28" xfId="56" applyNumberFormat="1" applyFont="1" applyBorder="1" applyAlignment="1">
      <alignment wrapText="1"/>
    </xf>
    <xf numFmtId="10" fontId="7" fillId="0" borderId="0" xfId="56" applyNumberFormat="1" applyFont="1" applyBorder="1" applyAlignment="1">
      <alignment wrapText="1"/>
    </xf>
    <xf numFmtId="10" fontId="27" fillId="0" borderId="0" xfId="56" applyNumberFormat="1" applyFont="1" applyBorder="1"/>
    <xf numFmtId="10" fontId="7" fillId="31" borderId="0" xfId="56" applyNumberFormat="1" applyFont="1" applyFill="1" applyBorder="1"/>
    <xf numFmtId="3" fontId="0" fillId="0" borderId="28" xfId="40" applyNumberFormat="1" applyFont="1" applyBorder="1" applyAlignment="1"/>
    <xf numFmtId="10" fontId="8" fillId="29" borderId="27" xfId="56" applyNumberFormat="1" applyFont="1" applyFill="1" applyBorder="1"/>
    <xf numFmtId="10" fontId="8" fillId="29" borderId="24" xfId="56" applyNumberFormat="1" applyFont="1" applyFill="1" applyBorder="1"/>
    <xf numFmtId="3" fontId="7" fillId="0" borderId="24" xfId="40" applyNumberFormat="1" applyFont="1" applyFill="1" applyBorder="1" applyAlignment="1"/>
    <xf numFmtId="10" fontId="8" fillId="29" borderId="49" xfId="56" applyNumberFormat="1" applyFont="1" applyFill="1" applyBorder="1"/>
    <xf numFmtId="164" fontId="30" fillId="0" borderId="27" xfId="40" applyNumberFormat="1" applyFont="1" applyBorder="1"/>
    <xf numFmtId="164" fontId="30" fillId="0" borderId="24" xfId="40" applyNumberFormat="1" applyFont="1" applyBorder="1"/>
    <xf numFmtId="164" fontId="30" fillId="0" borderId="0" xfId="40" applyNumberFormat="1" applyFont="1" applyBorder="1"/>
    <xf numFmtId="164" fontId="38" fillId="0" borderId="27" xfId="40" applyNumberFormat="1" applyFont="1" applyBorder="1"/>
    <xf numFmtId="10" fontId="8" fillId="0" borderId="12" xfId="56" applyNumberFormat="1" applyFont="1" applyFill="1" applyBorder="1"/>
    <xf numFmtId="10" fontId="8" fillId="0" borderId="0" xfId="56" applyNumberFormat="1" applyFont="1" applyFill="1" applyBorder="1"/>
    <xf numFmtId="10" fontId="35" fillId="0" borderId="24" xfId="56" applyNumberFormat="1" applyFont="1" applyFill="1" applyBorder="1"/>
    <xf numFmtId="10" fontId="35" fillId="0" borderId="0" xfId="56" applyNumberFormat="1" applyFont="1" applyFill="1" applyBorder="1"/>
    <xf numFmtId="164" fontId="35" fillId="0" borderId="27" xfId="40" applyNumberFormat="1" applyFont="1" applyFill="1" applyBorder="1"/>
    <xf numFmtId="164" fontId="35" fillId="0" borderId="24" xfId="40" applyNumberFormat="1" applyFont="1" applyFill="1" applyBorder="1"/>
    <xf numFmtId="164" fontId="35" fillId="0" borderId="0" xfId="40" applyNumberFormat="1" applyFont="1" applyFill="1" applyBorder="1"/>
    <xf numFmtId="164" fontId="7" fillId="0" borderId="27" xfId="40" applyNumberFormat="1" applyFont="1" applyFill="1" applyBorder="1"/>
    <xf numFmtId="0" fontId="7" fillId="29" borderId="39" xfId="0" applyFont="1" applyFill="1" applyBorder="1"/>
    <xf numFmtId="3" fontId="7" fillId="31" borderId="24" xfId="40" applyNumberFormat="1" applyFont="1" applyFill="1" applyBorder="1" applyAlignment="1"/>
    <xf numFmtId="164" fontId="31" fillId="31" borderId="27" xfId="40" applyNumberFormat="1" applyFont="1" applyFill="1" applyBorder="1"/>
    <xf numFmtId="164" fontId="31" fillId="31" borderId="24" xfId="40" applyNumberFormat="1" applyFont="1" applyFill="1" applyBorder="1"/>
    <xf numFmtId="164" fontId="31" fillId="31" borderId="0" xfId="40" applyNumberFormat="1" applyFont="1" applyFill="1" applyBorder="1"/>
    <xf numFmtId="0" fontId="7" fillId="0" borderId="43" xfId="0" applyFont="1" applyBorder="1" applyAlignment="1">
      <alignment wrapText="1"/>
    </xf>
    <xf numFmtId="0" fontId="7" fillId="30" borderId="43" xfId="0" applyFont="1" applyFill="1" applyBorder="1"/>
    <xf numFmtId="10" fontId="8" fillId="30" borderId="0" xfId="56" applyNumberFormat="1" applyFont="1" applyFill="1" applyBorder="1"/>
    <xf numFmtId="10" fontId="35" fillId="30" borderId="24" xfId="56" applyNumberFormat="1" applyFont="1" applyFill="1" applyBorder="1"/>
    <xf numFmtId="10" fontId="35" fillId="30" borderId="0" xfId="56" applyNumberFormat="1" applyFont="1" applyFill="1" applyBorder="1"/>
    <xf numFmtId="164" fontId="35" fillId="30" borderId="27" xfId="40" applyNumberFormat="1" applyFont="1" applyFill="1" applyBorder="1"/>
    <xf numFmtId="164" fontId="35" fillId="30" borderId="24" xfId="40" applyNumberFormat="1" applyFont="1" applyFill="1" applyBorder="1"/>
    <xf numFmtId="164" fontId="35" fillId="30" borderId="0" xfId="40" applyNumberFormat="1" applyFont="1" applyFill="1" applyBorder="1"/>
    <xf numFmtId="10" fontId="35" fillId="25" borderId="0" xfId="56" applyNumberFormat="1" applyFont="1" applyFill="1" applyBorder="1"/>
    <xf numFmtId="164" fontId="35" fillId="25" borderId="24" xfId="40" applyNumberFormat="1" applyFont="1" applyFill="1" applyBorder="1"/>
    <xf numFmtId="164" fontId="35" fillId="25" borderId="0" xfId="40" applyNumberFormat="1" applyFont="1" applyFill="1" applyBorder="1"/>
    <xf numFmtId="164" fontId="31" fillId="28" borderId="27" xfId="40" applyNumberFormat="1" applyFont="1" applyFill="1" applyBorder="1"/>
    <xf numFmtId="10" fontId="7" fillId="29" borderId="0" xfId="56" applyNumberFormat="1" applyFont="1" applyFill="1"/>
    <xf numFmtId="164" fontId="31" fillId="29" borderId="27" xfId="40" applyNumberFormat="1" applyFont="1" applyFill="1" applyBorder="1"/>
    <xf numFmtId="164" fontId="31" fillId="29" borderId="24" xfId="40" applyNumberFormat="1" applyFont="1" applyFill="1" applyBorder="1"/>
    <xf numFmtId="164" fontId="31" fillId="29" borderId="0" xfId="40" applyNumberFormat="1" applyFont="1" applyFill="1" applyBorder="1"/>
    <xf numFmtId="10" fontId="7" fillId="29" borderId="24" xfId="56" applyNumberFormat="1" applyFont="1" applyFill="1" applyBorder="1"/>
    <xf numFmtId="10" fontId="6" fillId="29" borderId="0" xfId="56" applyNumberFormat="1" applyFont="1" applyFill="1" applyBorder="1"/>
    <xf numFmtId="164" fontId="31" fillId="29" borderId="50" xfId="40" applyNumberFormat="1" applyFont="1" applyFill="1" applyBorder="1"/>
    <xf numFmtId="0" fontId="7" fillId="31" borderId="43" xfId="0" applyFont="1" applyFill="1" applyBorder="1" applyAlignment="1">
      <alignment horizontal="right"/>
    </xf>
    <xf numFmtId="0" fontId="8" fillId="0" borderId="43" xfId="0" applyFont="1" applyBorder="1" applyAlignment="1">
      <alignment horizontal="right"/>
    </xf>
    <xf numFmtId="164" fontId="35" fillId="30" borderId="50" xfId="40" applyNumberFormat="1" applyFont="1" applyFill="1" applyBorder="1"/>
    <xf numFmtId="164" fontId="32" fillId="31" borderId="27" xfId="40" applyNumberFormat="1" applyFont="1" applyFill="1" applyBorder="1"/>
    <xf numFmtId="164" fontId="53" fillId="25" borderId="27" xfId="40" applyNumberFormat="1" applyFont="1" applyFill="1" applyBorder="1"/>
    <xf numFmtId="164" fontId="38" fillId="0" borderId="29" xfId="40" applyNumberFormat="1" applyFont="1" applyBorder="1"/>
    <xf numFmtId="43" fontId="2" fillId="0" borderId="0" xfId="40" applyFont="1"/>
    <xf numFmtId="164" fontId="31" fillId="32" borderId="0" xfId="40" applyNumberFormat="1" applyFont="1" applyFill="1" applyBorder="1"/>
    <xf numFmtId="43" fontId="31" fillId="32" borderId="0" xfId="40" applyFont="1" applyFill="1" applyBorder="1"/>
    <xf numFmtId="37" fontId="2" fillId="0" borderId="39" xfId="40" applyNumberFormat="1" applyFont="1" applyFill="1" applyBorder="1" applyAlignment="1">
      <alignment wrapText="1"/>
    </xf>
    <xf numFmtId="165" fontId="2" fillId="0" borderId="0" xfId="40" applyNumberFormat="1" applyFont="1"/>
    <xf numFmtId="164" fontId="4" fillId="32" borderId="27" xfId="40" applyNumberFormat="1" applyFont="1" applyFill="1" applyBorder="1"/>
    <xf numFmtId="10" fontId="32" fillId="25" borderId="31" xfId="56" applyNumberFormat="1" applyFont="1" applyFill="1" applyBorder="1" applyAlignment="1">
      <alignment horizontal="center" wrapText="1"/>
    </xf>
    <xf numFmtId="164" fontId="31" fillId="32" borderId="10" xfId="40" applyNumberFormat="1" applyFont="1" applyFill="1" applyBorder="1"/>
    <xf numFmtId="0" fontId="42" fillId="33" borderId="30" xfId="40" applyNumberFormat="1" applyFont="1" applyFill="1" applyBorder="1" applyAlignment="1"/>
    <xf numFmtId="0" fontId="42" fillId="33" borderId="47" xfId="40" applyNumberFormat="1" applyFont="1" applyFill="1" applyBorder="1" applyAlignment="1"/>
    <xf numFmtId="10" fontId="43" fillId="33" borderId="35" xfId="56" applyNumberFormat="1" applyFont="1" applyFill="1" applyBorder="1"/>
    <xf numFmtId="10" fontId="43" fillId="33" borderId="45" xfId="56" applyNumberFormat="1" applyFont="1" applyFill="1" applyBorder="1"/>
    <xf numFmtId="10" fontId="43" fillId="33" borderId="36" xfId="56" applyNumberFormat="1" applyFont="1" applyFill="1" applyBorder="1"/>
    <xf numFmtId="164" fontId="44" fillId="33" borderId="34" xfId="40" applyNumberFormat="1" applyFont="1" applyFill="1" applyBorder="1"/>
    <xf numFmtId="164" fontId="44" fillId="33" borderId="35" xfId="40" applyNumberFormat="1" applyFont="1" applyFill="1" applyBorder="1"/>
    <xf numFmtId="164" fontId="44" fillId="33" borderId="36" xfId="40" applyNumberFormat="1" applyFont="1" applyFill="1" applyBorder="1"/>
    <xf numFmtId="164" fontId="2" fillId="0" borderId="0" xfId="0" applyNumberFormat="1" applyFont="1"/>
    <xf numFmtId="164" fontId="4" fillId="0" borderId="0" xfId="0" applyNumberFormat="1" applyFont="1"/>
    <xf numFmtId="10" fontId="6" fillId="0" borderId="0" xfId="56" applyNumberFormat="1" applyFont="1" applyAlignment="1"/>
    <xf numFmtId="0" fontId="8" fillId="30" borderId="12" xfId="56" applyNumberFormat="1" applyFont="1" applyFill="1" applyBorder="1"/>
    <xf numFmtId="10" fontId="7" fillId="0" borderId="47" xfId="56" applyNumberFormat="1" applyFont="1" applyBorder="1"/>
    <xf numFmtId="0" fontId="0" fillId="0" borderId="47" xfId="0" applyBorder="1"/>
    <xf numFmtId="0" fontId="0" fillId="0" borderId="17" xfId="0" applyBorder="1"/>
    <xf numFmtId="10" fontId="7" fillId="0" borderId="48" xfId="56" applyNumberFormat="1" applyFont="1" applyBorder="1"/>
    <xf numFmtId="0" fontId="0" fillId="0" borderId="48" xfId="0" applyBorder="1"/>
    <xf numFmtId="0" fontId="0" fillId="0" borderId="53" xfId="0" applyBorder="1"/>
    <xf numFmtId="0" fontId="8" fillId="35" borderId="54" xfId="56" applyNumberFormat="1" applyFont="1" applyFill="1" applyBorder="1"/>
    <xf numFmtId="0" fontId="8" fillId="35" borderId="55" xfId="56" applyNumberFormat="1" applyFont="1" applyFill="1" applyBorder="1"/>
    <xf numFmtId="0" fontId="36" fillId="0" borderId="42" xfId="0" applyFont="1" applyBorder="1" applyAlignment="1">
      <alignment horizontal="center"/>
    </xf>
    <xf numFmtId="164" fontId="54" fillId="33" borderId="54" xfId="40" applyNumberFormat="1" applyFont="1" applyFill="1" applyBorder="1" applyAlignment="1">
      <alignment horizontal="center" vertical="center" wrapText="1"/>
    </xf>
    <xf numFmtId="0" fontId="55" fillId="33" borderId="49" xfId="0" applyFont="1" applyFill="1" applyBorder="1" applyAlignment="1">
      <alignment vertical="center"/>
    </xf>
    <xf numFmtId="0" fontId="55" fillId="33" borderId="55" xfId="0" applyFont="1" applyFill="1" applyBorder="1" applyAlignment="1">
      <alignment vertical="center"/>
    </xf>
    <xf numFmtId="0" fontId="30" fillId="34" borderId="51" xfId="0" applyFont="1" applyFill="1" applyBorder="1" applyAlignment="1">
      <alignment horizontal="center"/>
    </xf>
    <xf numFmtId="0" fontId="30" fillId="34" borderId="47" xfId="0" applyFont="1" applyFill="1" applyBorder="1" applyAlignment="1">
      <alignment horizontal="center"/>
    </xf>
    <xf numFmtId="0" fontId="30" fillId="34" borderId="17" xfId="0" applyFont="1" applyFill="1" applyBorder="1" applyAlignment="1">
      <alignment horizontal="center"/>
    </xf>
    <xf numFmtId="164" fontId="54" fillId="33" borderId="52" xfId="40" applyNumberFormat="1" applyFont="1" applyFill="1" applyBorder="1" applyAlignment="1">
      <alignment horizontal="center" wrapText="1"/>
    </xf>
    <xf numFmtId="164" fontId="54" fillId="33" borderId="48" xfId="40" applyNumberFormat="1" applyFont="1" applyFill="1" applyBorder="1" applyAlignment="1">
      <alignment horizontal="center" wrapText="1"/>
    </xf>
    <xf numFmtId="164" fontId="54" fillId="33" borderId="53" xfId="40" applyNumberFormat="1" applyFont="1" applyFill="1" applyBorder="1" applyAlignment="1">
      <alignment horizontal="center" wrapText="1"/>
    </xf>
  </cellXfs>
  <cellStyles count="6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2" xfId="41" xr:uid="{00000000-0005-0000-0000-000028000000}"/>
    <cellStyle name="Comma 2 2" xfId="42" xr:uid="{00000000-0005-0000-0000-000029000000}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Input" xfId="49" builtinId="20" customBuiltin="1"/>
    <cellStyle name="Linked Cell" xfId="50" builtinId="24" customBuiltin="1"/>
    <cellStyle name="Neutral" xfId="51" builtinId="28" customBuiltin="1"/>
    <cellStyle name="Normal" xfId="0" builtinId="0"/>
    <cellStyle name="Normal 2" xfId="52" xr:uid="{00000000-0005-0000-0000-000034000000}"/>
    <cellStyle name="Normal 2 2" xfId="53" xr:uid="{00000000-0005-0000-0000-000035000000}"/>
    <cellStyle name="Note" xfId="54" builtinId="10" customBuiltin="1"/>
    <cellStyle name="Output" xfId="55" builtinId="21" customBuiltin="1"/>
    <cellStyle name="Percent" xfId="56" builtinId="5"/>
    <cellStyle name="Percent 2" xfId="57" xr:uid="{00000000-0005-0000-0000-000039000000}"/>
    <cellStyle name="Percent 2 2" xfId="58" xr:uid="{00000000-0005-0000-0000-00003A000000}"/>
    <cellStyle name="Title" xfId="59" builtinId="15" customBuiltin="1"/>
    <cellStyle name="Total" xfId="60" builtinId="25" customBuiltin="1"/>
    <cellStyle name="Warning Text" xfId="6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966C1"/>
      <rgbColor rgb="00FFFF99"/>
      <rgbColor rgb="00EFB6B1"/>
      <rgbColor rgb="00ACD8F1"/>
      <rgbColor rgb="009A1239"/>
      <rgbColor rgb="0065A715"/>
      <rgbColor rgb="00002B70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5D7E5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87C57D"/>
      <rgbColor rgb="00348002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zoomScale="140" zoomScaleNormal="140" workbookViewId="0">
      <selection activeCell="B82" sqref="B82"/>
    </sheetView>
  </sheetViews>
  <sheetFormatPr baseColWidth="10" defaultColWidth="11.5" defaultRowHeight="13" x14ac:dyDescent="0.15"/>
  <cols>
    <col min="1" max="1" width="37.33203125" customWidth="1"/>
    <col min="2" max="3" width="9.6640625" style="9" customWidth="1"/>
    <col min="4" max="4" width="6.6640625" style="9" customWidth="1"/>
    <col min="5" max="5" width="9.6640625" style="9" customWidth="1"/>
    <col min="6" max="6" width="10.33203125" customWidth="1"/>
    <col min="7" max="7" width="5.83203125" customWidth="1"/>
    <col min="8" max="8" width="9.5" customWidth="1"/>
    <col min="9" max="9" width="10.33203125" customWidth="1"/>
    <col min="10" max="10" width="12.5" customWidth="1"/>
    <col min="11" max="11" width="11.6640625" bestFit="1" customWidth="1"/>
    <col min="12" max="250" width="8.83203125" customWidth="1"/>
  </cols>
  <sheetData>
    <row r="1" spans="1:12" ht="16" x14ac:dyDescent="0.2">
      <c r="A1" s="79" t="s">
        <v>4</v>
      </c>
      <c r="B1" s="12"/>
      <c r="C1" s="12"/>
      <c r="D1" s="11"/>
      <c r="E1" s="11"/>
    </row>
    <row r="2" spans="1:12" x14ac:dyDescent="0.15">
      <c r="A2" s="110" t="s">
        <v>35</v>
      </c>
      <c r="B2" s="111"/>
      <c r="C2" s="111"/>
      <c r="D2" s="111"/>
      <c r="E2" s="111"/>
      <c r="F2" s="112"/>
      <c r="G2" s="112"/>
      <c r="H2" s="112"/>
      <c r="I2" s="112"/>
    </row>
    <row r="3" spans="1:12" x14ac:dyDescent="0.15">
      <c r="A3" s="110" t="s">
        <v>23</v>
      </c>
      <c r="B3" s="111"/>
      <c r="C3" s="111"/>
      <c r="D3" s="111"/>
      <c r="E3" s="111"/>
      <c r="F3" s="112"/>
      <c r="G3" s="112"/>
      <c r="H3" s="112"/>
      <c r="I3" s="112"/>
    </row>
    <row r="4" spans="1:12" x14ac:dyDescent="0.15">
      <c r="A4" s="110" t="s">
        <v>34</v>
      </c>
      <c r="B4" s="113"/>
      <c r="C4" s="113"/>
      <c r="D4" s="113"/>
      <c r="E4" s="114"/>
      <c r="F4" s="115"/>
      <c r="G4" s="115"/>
      <c r="H4" s="115"/>
      <c r="I4" s="115"/>
      <c r="J4" s="2"/>
    </row>
    <row r="5" spans="1:12" x14ac:dyDescent="0.15">
      <c r="A5" s="110" t="s">
        <v>36</v>
      </c>
      <c r="B5" s="113"/>
      <c r="C5" s="113"/>
      <c r="D5" s="116"/>
      <c r="E5" s="113"/>
      <c r="F5" s="115"/>
      <c r="G5" s="115"/>
      <c r="H5" s="117"/>
      <c r="I5" s="115"/>
      <c r="J5" s="2"/>
    </row>
    <row r="6" spans="1:12" ht="14" thickBot="1" x14ac:dyDescent="0.2">
      <c r="A6" s="1"/>
      <c r="B6" s="8"/>
      <c r="C6" s="8"/>
      <c r="D6" s="16"/>
      <c r="E6" s="8"/>
      <c r="F6" s="2"/>
      <c r="G6" s="2"/>
      <c r="H6" s="21"/>
      <c r="I6" s="2"/>
      <c r="J6" s="2"/>
    </row>
    <row r="7" spans="1:12" x14ac:dyDescent="0.15">
      <c r="A7" s="80" t="s">
        <v>15</v>
      </c>
      <c r="B7" s="248">
        <v>1.03</v>
      </c>
      <c r="C7" s="249"/>
      <c r="D7" s="272" t="s">
        <v>10</v>
      </c>
      <c r="E7" s="273"/>
      <c r="F7" s="274"/>
      <c r="G7" s="272" t="s">
        <v>20</v>
      </c>
      <c r="H7" s="273"/>
      <c r="I7" s="274"/>
      <c r="J7" s="269" t="s">
        <v>0</v>
      </c>
    </row>
    <row r="8" spans="1:12" s="5" customFormat="1" ht="12.75" customHeight="1" thickBot="1" x14ac:dyDescent="0.2">
      <c r="A8" s="120"/>
      <c r="B8" s="82"/>
      <c r="C8" s="183"/>
      <c r="D8" s="275" t="s">
        <v>45</v>
      </c>
      <c r="E8" s="276"/>
      <c r="F8" s="277"/>
      <c r="G8" s="275" t="s">
        <v>46</v>
      </c>
      <c r="H8" s="276"/>
      <c r="I8" s="277"/>
      <c r="J8" s="270"/>
    </row>
    <row r="9" spans="1:12" s="5" customFormat="1" ht="25" thickBot="1" x14ac:dyDescent="0.2">
      <c r="A9" s="41"/>
      <c r="B9" s="246" t="s">
        <v>38</v>
      </c>
      <c r="C9" s="184"/>
      <c r="D9" s="81" t="s">
        <v>16</v>
      </c>
      <c r="E9" s="34" t="s">
        <v>7</v>
      </c>
      <c r="F9" s="37" t="s">
        <v>17</v>
      </c>
      <c r="G9" s="81" t="s">
        <v>16</v>
      </c>
      <c r="H9" s="34" t="s">
        <v>7</v>
      </c>
      <c r="I9" s="33" t="s">
        <v>17</v>
      </c>
      <c r="J9" s="271"/>
    </row>
    <row r="10" spans="1:12" s="5" customFormat="1" x14ac:dyDescent="0.15">
      <c r="A10" s="42"/>
      <c r="B10" s="127"/>
      <c r="C10" s="185"/>
      <c r="D10" s="133"/>
      <c r="E10" s="128"/>
      <c r="F10" s="35"/>
      <c r="G10" s="36"/>
      <c r="H10" s="39"/>
      <c r="I10" s="35"/>
      <c r="J10" s="101"/>
    </row>
    <row r="11" spans="1:12" s="5" customFormat="1" ht="14" x14ac:dyDescent="0.15">
      <c r="A11" s="118" t="s">
        <v>37</v>
      </c>
      <c r="B11" s="28"/>
      <c r="C11" s="186"/>
      <c r="D11" s="134"/>
      <c r="E11" s="158">
        <f>B11*D11</f>
        <v>0</v>
      </c>
      <c r="F11" s="131">
        <f>E11*$C$17</f>
        <v>0</v>
      </c>
      <c r="G11" s="134"/>
      <c r="H11" s="125">
        <f>G11*B11*B7</f>
        <v>0</v>
      </c>
      <c r="I11" s="131">
        <f>H11*$C$17</f>
        <v>0</v>
      </c>
      <c r="J11" s="102">
        <f>E11+F11+H11+I11</f>
        <v>0</v>
      </c>
      <c r="K11" s="154"/>
      <c r="L11" s="154"/>
    </row>
    <row r="12" spans="1:12" s="5" customFormat="1" x14ac:dyDescent="0.15">
      <c r="A12" s="119"/>
      <c r="B12" s="29"/>
      <c r="C12" s="187"/>
      <c r="D12" s="135"/>
      <c r="E12" s="129"/>
      <c r="F12" s="132"/>
      <c r="G12" s="135"/>
      <c r="H12" s="126"/>
      <c r="I12" s="132"/>
      <c r="J12" s="103"/>
    </row>
    <row r="13" spans="1:12" s="5" customFormat="1" ht="14" x14ac:dyDescent="0.15">
      <c r="A13" s="118" t="s">
        <v>39</v>
      </c>
      <c r="B13" s="28"/>
      <c r="C13" s="186"/>
      <c r="D13" s="134"/>
      <c r="E13" s="158">
        <f>B13*D13</f>
        <v>0</v>
      </c>
      <c r="F13" s="131">
        <f>E13*C17</f>
        <v>0</v>
      </c>
      <c r="G13" s="134"/>
      <c r="H13" s="125">
        <f>G13*B13*B7</f>
        <v>0</v>
      </c>
      <c r="I13" s="131">
        <f>H13*C17</f>
        <v>0</v>
      </c>
      <c r="J13" s="102">
        <f>E13+F13+H13+I13</f>
        <v>0</v>
      </c>
    </row>
    <row r="14" spans="1:12" s="5" customFormat="1" x14ac:dyDescent="0.15">
      <c r="A14" s="118"/>
      <c r="B14" s="30"/>
      <c r="C14" s="188"/>
      <c r="D14" s="136"/>
      <c r="E14" s="243"/>
      <c r="F14" s="132"/>
      <c r="G14" s="136"/>
      <c r="H14" s="130"/>
      <c r="I14" s="132"/>
      <c r="J14" s="102"/>
    </row>
    <row r="15" spans="1:12" s="5" customFormat="1" ht="14" x14ac:dyDescent="0.15">
      <c r="A15" s="118" t="s">
        <v>39</v>
      </c>
      <c r="B15" s="28"/>
      <c r="C15" s="186"/>
      <c r="D15" s="134"/>
      <c r="E15" s="158">
        <f>B15*D15</f>
        <v>0</v>
      </c>
      <c r="F15" s="131">
        <f>E15*C17</f>
        <v>0</v>
      </c>
      <c r="G15" s="134"/>
      <c r="H15" s="125">
        <f>G15*B15*B7</f>
        <v>0</v>
      </c>
      <c r="I15" s="131">
        <f>H15*C17</f>
        <v>0</v>
      </c>
      <c r="J15" s="102">
        <f>E15+F15+H15+I15</f>
        <v>0</v>
      </c>
    </row>
    <row r="16" spans="1:12" s="5" customFormat="1" x14ac:dyDescent="0.15">
      <c r="A16" s="118"/>
      <c r="B16" s="30"/>
      <c r="C16" s="188"/>
      <c r="D16" s="136"/>
      <c r="E16" s="130"/>
      <c r="F16" s="132"/>
      <c r="G16" s="136"/>
      <c r="H16" s="126"/>
      <c r="I16" s="132"/>
      <c r="J16" s="102"/>
    </row>
    <row r="17" spans="1:12" s="5" customFormat="1" ht="14" thickBot="1" x14ac:dyDescent="0.2">
      <c r="A17" s="43"/>
      <c r="B17" s="120" t="s">
        <v>14</v>
      </c>
      <c r="C17" s="82">
        <v>0.33500000000000002</v>
      </c>
      <c r="D17" s="38"/>
      <c r="E17" s="40">
        <f>SUM(E11:E16)</f>
        <v>0</v>
      </c>
      <c r="F17" s="31">
        <f>SUM(F11:F16)</f>
        <v>0</v>
      </c>
      <c r="G17" s="25"/>
      <c r="H17" s="40">
        <f>SUM(H11:H16)</f>
        <v>0</v>
      </c>
      <c r="I17" s="31">
        <f>SUM(I11:I16)</f>
        <v>0</v>
      </c>
      <c r="J17" s="104">
        <f>SUM(E17:I17)</f>
        <v>0</v>
      </c>
    </row>
    <row r="18" spans="1:12" s="3" customFormat="1" x14ac:dyDescent="0.15">
      <c r="A18" s="44" t="s">
        <v>9</v>
      </c>
      <c r="B18" s="169"/>
      <c r="C18" s="13"/>
      <c r="D18" s="61"/>
      <c r="E18" s="57"/>
      <c r="F18" s="32">
        <f>E17+F17</f>
        <v>0</v>
      </c>
      <c r="G18" s="66"/>
      <c r="H18" s="26"/>
      <c r="I18" s="55">
        <f>H17+I17</f>
        <v>0</v>
      </c>
      <c r="J18" s="105">
        <f>SUM(F18:I18)</f>
        <v>0</v>
      </c>
    </row>
    <row r="19" spans="1:12" s="5" customFormat="1" x14ac:dyDescent="0.15">
      <c r="A19" s="72"/>
      <c r="B19" s="170"/>
      <c r="C19" s="189"/>
      <c r="D19" s="73"/>
      <c r="E19" s="74"/>
      <c r="F19" s="75"/>
      <c r="G19" s="76"/>
      <c r="H19" s="77"/>
      <c r="I19" s="75"/>
      <c r="J19" s="106"/>
    </row>
    <row r="20" spans="1:12" s="3" customFormat="1" x14ac:dyDescent="0.15">
      <c r="A20" s="46" t="s">
        <v>5</v>
      </c>
      <c r="B20" s="171"/>
      <c r="C20" s="17"/>
      <c r="D20" s="63"/>
      <c r="E20" s="24"/>
      <c r="F20" s="121">
        <f>SUM(E21:E22)</f>
        <v>0</v>
      </c>
      <c r="G20" s="47"/>
      <c r="I20" s="121">
        <f>SUM(H21:H22)</f>
        <v>0</v>
      </c>
      <c r="J20" s="139">
        <f>SUM(F20:I20)</f>
        <v>0</v>
      </c>
    </row>
    <row r="21" spans="1:12" s="3" customFormat="1" x14ac:dyDescent="0.15">
      <c r="A21" s="123"/>
      <c r="B21" s="172"/>
      <c r="C21" s="24"/>
      <c r="D21" s="93"/>
      <c r="E21" s="241">
        <v>0</v>
      </c>
      <c r="F21" s="143"/>
      <c r="G21" s="144"/>
      <c r="H21" s="241">
        <v>0</v>
      </c>
      <c r="I21" s="143"/>
      <c r="J21" s="107"/>
    </row>
    <row r="22" spans="1:12" s="3" customFormat="1" x14ac:dyDescent="0.15">
      <c r="A22" s="123"/>
      <c r="B22" s="172"/>
      <c r="C22" s="24"/>
      <c r="D22" s="93"/>
      <c r="E22" s="241">
        <v>0</v>
      </c>
      <c r="F22" s="143"/>
      <c r="G22" s="144"/>
      <c r="H22" s="241">
        <v>0</v>
      </c>
      <c r="I22" s="143"/>
      <c r="J22" s="107"/>
    </row>
    <row r="23" spans="1:12" s="3" customFormat="1" x14ac:dyDescent="0.15">
      <c r="A23" s="46" t="s">
        <v>13</v>
      </c>
      <c r="B23" s="173"/>
      <c r="C23" s="190"/>
      <c r="D23" s="62"/>
      <c r="E23" s="58"/>
      <c r="F23" s="51">
        <f>E24+E25</f>
        <v>0</v>
      </c>
      <c r="G23" s="67"/>
      <c r="H23" s="20"/>
      <c r="I23" s="51">
        <f>H24+H25</f>
        <v>0</v>
      </c>
      <c r="J23" s="139">
        <f>SUM(F23:I23)</f>
        <v>0</v>
      </c>
      <c r="L23" s="15"/>
    </row>
    <row r="24" spans="1:12" s="3" customFormat="1" x14ac:dyDescent="0.15">
      <c r="A24" s="124"/>
      <c r="B24" s="171"/>
      <c r="C24" s="17"/>
      <c r="D24" s="63"/>
      <c r="E24" s="242">
        <v>0</v>
      </c>
      <c r="F24" s="122"/>
      <c r="G24" s="68"/>
      <c r="H24" s="19">
        <f>E24</f>
        <v>0</v>
      </c>
      <c r="I24" s="122"/>
      <c r="J24" s="139"/>
      <c r="L24" s="15"/>
    </row>
    <row r="25" spans="1:12" s="3" customFormat="1" x14ac:dyDescent="0.15">
      <c r="A25" s="124"/>
      <c r="B25" s="171"/>
      <c r="C25" s="17"/>
      <c r="D25" s="63"/>
      <c r="E25" s="242">
        <v>0</v>
      </c>
      <c r="F25" s="122"/>
      <c r="G25" s="68"/>
      <c r="H25" s="19">
        <f>E25</f>
        <v>0</v>
      </c>
      <c r="I25" s="122"/>
      <c r="J25" s="139"/>
      <c r="L25" s="15"/>
    </row>
    <row r="26" spans="1:12" s="3" customFormat="1" x14ac:dyDescent="0.15">
      <c r="A26" s="124" t="s">
        <v>8</v>
      </c>
      <c r="B26" s="171"/>
      <c r="C26" s="17"/>
      <c r="D26" s="63"/>
      <c r="E26" s="24"/>
      <c r="F26" s="122">
        <f>SUM(E27:E28)</f>
        <v>0</v>
      </c>
      <c r="G26" s="68"/>
      <c r="H26" s="19"/>
      <c r="I26" s="122">
        <f>SUM(H28:H28)</f>
        <v>0</v>
      </c>
      <c r="J26" s="139">
        <f>SUM(F26:I26)</f>
        <v>0</v>
      </c>
      <c r="L26" s="15"/>
    </row>
    <row r="27" spans="1:12" s="3" customFormat="1" x14ac:dyDescent="0.15">
      <c r="A27" s="124"/>
      <c r="B27" s="171"/>
      <c r="C27" s="17"/>
      <c r="D27" s="63"/>
      <c r="E27" s="242"/>
      <c r="F27" s="122"/>
      <c r="G27" s="68"/>
      <c r="H27" s="19"/>
      <c r="I27" s="122"/>
      <c r="J27" s="139"/>
      <c r="L27" s="15"/>
    </row>
    <row r="28" spans="1:12" s="3" customFormat="1" x14ac:dyDescent="0.15">
      <c r="A28" s="123"/>
      <c r="B28" s="172"/>
      <c r="C28" s="24"/>
      <c r="D28" s="93"/>
      <c r="E28" s="242">
        <v>0</v>
      </c>
      <c r="F28" s="143"/>
      <c r="G28" s="144"/>
      <c r="H28" s="242">
        <v>0</v>
      </c>
      <c r="I28" s="143"/>
      <c r="J28" s="108"/>
      <c r="L28" s="15"/>
    </row>
    <row r="29" spans="1:12" s="3" customFormat="1" x14ac:dyDescent="0.15">
      <c r="A29" s="46" t="s">
        <v>6</v>
      </c>
      <c r="B29" s="171"/>
      <c r="C29" s="17"/>
      <c r="D29" s="63"/>
      <c r="E29" s="24"/>
      <c r="F29" s="121">
        <f>E30+E31</f>
        <v>0</v>
      </c>
      <c r="G29" s="137"/>
      <c r="H29" s="138"/>
      <c r="I29" s="121">
        <f>H30</f>
        <v>0</v>
      </c>
      <c r="J29" s="139">
        <f>SUM(F29:I29)</f>
        <v>0</v>
      </c>
      <c r="L29" s="15"/>
    </row>
    <row r="30" spans="1:12" s="3" customFormat="1" x14ac:dyDescent="0.15">
      <c r="A30" s="123"/>
      <c r="B30" s="172"/>
      <c r="C30" s="24"/>
      <c r="D30" s="93"/>
      <c r="E30" s="241">
        <v>0</v>
      </c>
      <c r="F30" s="143"/>
      <c r="G30" s="144"/>
      <c r="H30" s="241">
        <v>0</v>
      </c>
      <c r="I30" s="143"/>
      <c r="J30" s="108"/>
      <c r="L30" s="15"/>
    </row>
    <row r="31" spans="1:12" s="3" customFormat="1" x14ac:dyDescent="0.15">
      <c r="A31" s="48"/>
      <c r="B31" s="172"/>
      <c r="C31" s="24"/>
      <c r="D31" s="93"/>
      <c r="E31" s="241">
        <v>0</v>
      </c>
      <c r="F31" s="143"/>
      <c r="G31" s="144"/>
      <c r="H31" s="142"/>
      <c r="I31" s="143"/>
      <c r="J31" s="108"/>
      <c r="L31" s="15"/>
    </row>
    <row r="32" spans="1:12" x14ac:dyDescent="0.15">
      <c r="A32" s="46" t="s">
        <v>12</v>
      </c>
      <c r="B32" s="174"/>
      <c r="C32" s="191"/>
      <c r="D32" s="64"/>
      <c r="E32" s="59"/>
      <c r="F32" s="121">
        <f>E35</f>
        <v>0</v>
      </c>
      <c r="G32" s="140"/>
      <c r="H32" s="141"/>
      <c r="I32" s="121">
        <f>H35</f>
        <v>0</v>
      </c>
      <c r="J32" s="139">
        <f>SUM(F32:I32)</f>
        <v>0</v>
      </c>
      <c r="L32" s="15"/>
    </row>
    <row r="33" spans="1:12" x14ac:dyDescent="0.15">
      <c r="A33" s="268"/>
      <c r="B33" s="175"/>
      <c r="C33" s="59"/>
      <c r="D33" s="95" t="s">
        <v>40</v>
      </c>
      <c r="E33" s="241"/>
      <c r="F33" s="146"/>
      <c r="G33" s="147"/>
      <c r="H33" s="241"/>
      <c r="I33" s="146"/>
      <c r="J33" s="157">
        <f>SUM(H33:I33)</f>
        <v>0</v>
      </c>
      <c r="L33" s="15"/>
    </row>
    <row r="34" spans="1:12" x14ac:dyDescent="0.15">
      <c r="A34" s="268"/>
      <c r="B34" s="175"/>
      <c r="C34" s="59"/>
      <c r="D34" s="95" t="s">
        <v>41</v>
      </c>
      <c r="E34" s="241">
        <v>0</v>
      </c>
      <c r="F34" s="146"/>
      <c r="G34" s="147"/>
      <c r="H34" s="241">
        <v>0</v>
      </c>
      <c r="I34" s="146"/>
      <c r="J34" s="157">
        <f>SUM(H34:I34)</f>
        <v>0</v>
      </c>
      <c r="L34" s="15"/>
    </row>
    <row r="35" spans="1:12" x14ac:dyDescent="0.15">
      <c r="A35" s="268"/>
      <c r="B35" s="175"/>
      <c r="C35" s="59"/>
      <c r="D35" s="95"/>
      <c r="E35" s="247">
        <f>SUM(E33:E34)</f>
        <v>0</v>
      </c>
      <c r="F35" s="146"/>
      <c r="G35" s="147"/>
      <c r="H35" s="247">
        <f>SUM(H33:H34)</f>
        <v>0</v>
      </c>
      <c r="I35" s="146"/>
      <c r="J35" s="157"/>
      <c r="L35" s="15"/>
    </row>
    <row r="36" spans="1:12" x14ac:dyDescent="0.15">
      <c r="A36" s="46" t="s">
        <v>18</v>
      </c>
      <c r="B36" s="174"/>
      <c r="C36" s="191"/>
      <c r="D36" s="64"/>
      <c r="E36" s="59"/>
      <c r="F36" s="153"/>
      <c r="G36" s="71"/>
      <c r="H36" s="70"/>
      <c r="I36" s="52"/>
      <c r="J36" s="139">
        <f>SUM(F36:I36)</f>
        <v>0</v>
      </c>
    </row>
    <row r="37" spans="1:12" x14ac:dyDescent="0.15">
      <c r="A37" s="96" t="s">
        <v>19</v>
      </c>
      <c r="B37" s="175"/>
      <c r="C37" s="59"/>
      <c r="D37" s="95"/>
      <c r="E37" s="19"/>
      <c r="F37" s="245">
        <v>0</v>
      </c>
      <c r="G37" s="94"/>
      <c r="H37" s="19"/>
      <c r="I37" s="245">
        <v>0</v>
      </c>
      <c r="J37" s="108">
        <f>F37+I37</f>
        <v>0</v>
      </c>
    </row>
    <row r="38" spans="1:12" x14ac:dyDescent="0.15">
      <c r="A38" s="44" t="s">
        <v>21</v>
      </c>
      <c r="B38" s="169"/>
      <c r="C38" s="13"/>
      <c r="D38" s="65"/>
      <c r="E38" s="13"/>
      <c r="F38" s="32">
        <f>SUM(F18:F37)</f>
        <v>0</v>
      </c>
      <c r="G38" s="66"/>
      <c r="H38" s="26"/>
      <c r="I38" s="32">
        <f>SUM(I18:I37)</f>
        <v>0</v>
      </c>
      <c r="J38" s="105">
        <f>SUM(F38:I38)</f>
        <v>0</v>
      </c>
    </row>
    <row r="39" spans="1:12" x14ac:dyDescent="0.15">
      <c r="A39" s="156" t="s">
        <v>22</v>
      </c>
      <c r="B39" s="176"/>
      <c r="C39" s="98"/>
      <c r="D39" s="97"/>
      <c r="E39" s="98"/>
      <c r="F39" s="99">
        <f>F38-E34</f>
        <v>0</v>
      </c>
      <c r="G39" s="100"/>
      <c r="H39" s="23"/>
      <c r="I39" s="99">
        <f>I38-H34</f>
        <v>0</v>
      </c>
      <c r="J39" s="53">
        <f>SUM(F39:I39)</f>
        <v>0</v>
      </c>
      <c r="K39" s="23"/>
    </row>
    <row r="40" spans="1:12" x14ac:dyDescent="0.15">
      <c r="A40" s="155"/>
      <c r="B40" s="176"/>
      <c r="C40" s="98"/>
      <c r="D40" s="97"/>
      <c r="E40" s="98"/>
      <c r="F40" s="99"/>
      <c r="G40" s="100"/>
      <c r="H40" s="23"/>
      <c r="I40" s="99"/>
      <c r="J40" s="109"/>
      <c r="K40" s="23"/>
    </row>
    <row r="41" spans="1:12" ht="14" thickBot="1" x14ac:dyDescent="0.2">
      <c r="A41" s="83" t="s">
        <v>1</v>
      </c>
      <c r="B41" s="177"/>
      <c r="C41" s="85"/>
      <c r="D41" s="84"/>
      <c r="E41" s="85"/>
      <c r="F41" s="86">
        <f>F38</f>
        <v>0</v>
      </c>
      <c r="G41" s="87"/>
      <c r="H41" s="88"/>
      <c r="I41" s="86">
        <f>I38</f>
        <v>0</v>
      </c>
      <c r="J41" s="86">
        <f>SUM(F41:I41)</f>
        <v>0</v>
      </c>
      <c r="K41" s="22"/>
    </row>
    <row r="42" spans="1:12" x14ac:dyDescent="0.15">
      <c r="A42" s="45"/>
      <c r="B42" s="178"/>
      <c r="C42" s="166"/>
      <c r="D42" s="17"/>
      <c r="E42" s="17"/>
      <c r="F42" s="54"/>
      <c r="G42" s="69"/>
      <c r="H42" s="27"/>
      <c r="I42" s="54"/>
      <c r="J42" s="56"/>
    </row>
    <row r="43" spans="1:12" ht="28" x14ac:dyDescent="0.15">
      <c r="A43" s="215" t="s">
        <v>24</v>
      </c>
      <c r="B43" s="172"/>
      <c r="C43" s="92"/>
      <c r="D43" s="223"/>
      <c r="E43" s="223"/>
      <c r="F43" s="238">
        <f>SUM(F18:F31)+IF(F32=0,0,IF(E35&gt;25000,25000,E35))</f>
        <v>0</v>
      </c>
      <c r="G43" s="224"/>
      <c r="H43" s="225"/>
      <c r="I43" s="238">
        <f>SUM(I18:I31)+IF(H35=0,0,IF(E35&gt;25000,0,IF((E35+H35)&gt;25000,25000-E35,H35)))</f>
        <v>0</v>
      </c>
      <c r="J43" s="238">
        <f>SUM(F43:I43)</f>
        <v>0</v>
      </c>
    </row>
    <row r="44" spans="1:12" x14ac:dyDescent="0.15">
      <c r="A44" s="159" t="s">
        <v>25</v>
      </c>
      <c r="B44" s="172"/>
      <c r="C44" s="92"/>
      <c r="D44" s="205"/>
      <c r="E44" s="205"/>
      <c r="F44" s="206"/>
      <c r="G44" s="207"/>
      <c r="H44" s="208"/>
      <c r="I44" s="208"/>
      <c r="J44" s="209">
        <f>SUM(F44:I44)</f>
        <v>0</v>
      </c>
    </row>
    <row r="45" spans="1:12" s="7" customFormat="1" x14ac:dyDescent="0.15">
      <c r="A45" s="216" t="s">
        <v>26</v>
      </c>
      <c r="B45" s="259" t="s">
        <v>46</v>
      </c>
      <c r="C45" s="217">
        <v>0.217</v>
      </c>
      <c r="D45" s="218"/>
      <c r="E45" s="219"/>
      <c r="F45" s="220">
        <f>F43*$C$45/12*F68</f>
        <v>0</v>
      </c>
      <c r="G45" s="221"/>
      <c r="H45" s="222"/>
      <c r="I45" s="220">
        <f>I43*$C$45/12*I68</f>
        <v>0</v>
      </c>
      <c r="J45" s="220">
        <f>SUM(F45:I45)</f>
        <v>0</v>
      </c>
      <c r="K45" s="18"/>
    </row>
    <row r="46" spans="1:12" s="7" customFormat="1" x14ac:dyDescent="0.15">
      <c r="A46" s="216" t="s">
        <v>27</v>
      </c>
      <c r="B46" s="259" t="s">
        <v>46</v>
      </c>
      <c r="C46" s="217">
        <v>2.4E-2</v>
      </c>
      <c r="D46" s="218"/>
      <c r="E46" s="219"/>
      <c r="F46" s="220">
        <f>F43*$C$46/12*F68</f>
        <v>0</v>
      </c>
      <c r="G46" s="221"/>
      <c r="H46" s="222"/>
      <c r="I46" s="220">
        <f>I43*$C$46/12*I68</f>
        <v>0</v>
      </c>
      <c r="J46" s="236">
        <f>SUM(F46:I46)</f>
        <v>0</v>
      </c>
      <c r="K46" s="18"/>
    </row>
    <row r="47" spans="1:12" s="7" customFormat="1" x14ac:dyDescent="0.15">
      <c r="A47" s="235" t="s">
        <v>31</v>
      </c>
      <c r="B47" s="202"/>
      <c r="C47" s="203"/>
      <c r="D47" s="204"/>
      <c r="E47" s="205"/>
      <c r="F47" s="206"/>
      <c r="G47" s="207"/>
      <c r="H47" s="208"/>
      <c r="I47" s="206"/>
      <c r="J47" s="226">
        <f>SUM(J45:J46)</f>
        <v>0</v>
      </c>
      <c r="K47" s="18"/>
    </row>
    <row r="48" spans="1:12" x14ac:dyDescent="0.15">
      <c r="A48" s="159" t="s">
        <v>28</v>
      </c>
      <c r="B48" s="172"/>
      <c r="C48" s="164"/>
      <c r="D48" s="63"/>
      <c r="E48" s="24"/>
      <c r="F48" s="89"/>
      <c r="G48" s="90"/>
      <c r="H48" s="91"/>
      <c r="I48" s="89"/>
      <c r="J48" s="226"/>
    </row>
    <row r="49" spans="1:11" x14ac:dyDescent="0.15">
      <c r="A49" s="160" t="s">
        <v>44</v>
      </c>
      <c r="B49" s="182" t="s">
        <v>46</v>
      </c>
      <c r="C49" s="197">
        <v>0.11899999999999999</v>
      </c>
      <c r="D49" s="195"/>
      <c r="E49" s="227"/>
      <c r="F49" s="228">
        <f>F43*$C$49/12*F68</f>
        <v>0</v>
      </c>
      <c r="G49" s="229"/>
      <c r="H49" s="230"/>
      <c r="I49" s="228">
        <f>I43*$C$49/12*I68</f>
        <v>0</v>
      </c>
      <c r="J49" s="228">
        <f>SUM(F49:I49)</f>
        <v>0</v>
      </c>
    </row>
    <row r="50" spans="1:11" x14ac:dyDescent="0.15">
      <c r="A50" s="210" t="s">
        <v>30</v>
      </c>
      <c r="B50" s="194" t="s">
        <v>46</v>
      </c>
      <c r="C50" s="197">
        <v>0.04</v>
      </c>
      <c r="D50" s="231"/>
      <c r="E50" s="232"/>
      <c r="F50" s="228">
        <f>F43*$C$50/12*F68</f>
        <v>0</v>
      </c>
      <c r="G50" s="229"/>
      <c r="H50" s="230"/>
      <c r="I50" s="228">
        <f>I43*$C$50/12*I68</f>
        <v>0</v>
      </c>
      <c r="J50" s="233">
        <f>SUM(F50:I50)</f>
        <v>0</v>
      </c>
    </row>
    <row r="51" spans="1:11" x14ac:dyDescent="0.15">
      <c r="A51" s="235" t="s">
        <v>32</v>
      </c>
      <c r="B51" s="202"/>
      <c r="C51" s="203"/>
      <c r="D51" s="63"/>
      <c r="E51" s="16"/>
      <c r="F51" s="148"/>
      <c r="G51" s="149"/>
      <c r="H51" s="150"/>
      <c r="I51" s="148"/>
      <c r="J51" s="148">
        <f>SUM(J49:J50)</f>
        <v>0</v>
      </c>
    </row>
    <row r="52" spans="1:11" x14ac:dyDescent="0.15">
      <c r="A52" s="235"/>
      <c r="B52" s="202"/>
      <c r="C52" s="203"/>
      <c r="D52" s="63"/>
      <c r="E52" s="16"/>
      <c r="F52" s="148"/>
      <c r="G52" s="149"/>
      <c r="H52" s="150"/>
      <c r="I52" s="148"/>
      <c r="J52" s="148"/>
    </row>
    <row r="53" spans="1:11" x14ac:dyDescent="0.15">
      <c r="A53" s="234" t="s">
        <v>33</v>
      </c>
      <c r="B53" s="179"/>
      <c r="C53" s="192"/>
      <c r="D53" s="211"/>
      <c r="E53" s="192"/>
      <c r="F53" s="212">
        <f>SUM(F43:F50)</f>
        <v>0</v>
      </c>
      <c r="G53" s="213"/>
      <c r="H53" s="214"/>
      <c r="I53" s="212">
        <f>SUM(I43:I50)</f>
        <v>0</v>
      </c>
      <c r="J53" s="237">
        <f>SUM(F53:I53)</f>
        <v>0</v>
      </c>
    </row>
    <row r="54" spans="1:11" x14ac:dyDescent="0.15">
      <c r="A54" s="161"/>
      <c r="B54" s="172"/>
      <c r="C54" s="24"/>
      <c r="D54" s="196"/>
      <c r="E54" s="17"/>
      <c r="F54" s="148"/>
      <c r="G54" s="149"/>
      <c r="H54" s="150"/>
      <c r="I54" s="148"/>
      <c r="J54" s="148"/>
      <c r="K54" s="22"/>
    </row>
    <row r="55" spans="1:11" x14ac:dyDescent="0.15">
      <c r="A55" s="163" t="s">
        <v>3</v>
      </c>
      <c r="B55" s="180"/>
      <c r="C55" s="50"/>
      <c r="D55" s="165"/>
      <c r="E55" s="17"/>
      <c r="F55" s="148"/>
      <c r="G55" s="149"/>
      <c r="H55" s="150"/>
      <c r="I55" s="148"/>
      <c r="J55" s="148"/>
      <c r="K55" s="6"/>
    </row>
    <row r="56" spans="1:11" x14ac:dyDescent="0.15">
      <c r="A56" s="167" t="s">
        <v>29</v>
      </c>
      <c r="B56" s="181">
        <v>0.2</v>
      </c>
      <c r="C56" s="168"/>
      <c r="D56" s="193"/>
      <c r="E56" s="60"/>
      <c r="F56" s="239">
        <f>F53*B56</f>
        <v>0</v>
      </c>
      <c r="G56" s="151"/>
      <c r="H56" s="152"/>
      <c r="I56" s="239">
        <f>I53*B56</f>
        <v>0</v>
      </c>
      <c r="J56" s="239">
        <f>SUM(F56:I56)</f>
        <v>0</v>
      </c>
      <c r="K56" s="6"/>
    </row>
    <row r="57" spans="1:11" x14ac:dyDescent="0.15">
      <c r="A57" s="162"/>
      <c r="B57" s="171"/>
      <c r="C57" s="49"/>
      <c r="D57" s="165"/>
      <c r="E57" s="16"/>
      <c r="F57" s="198"/>
      <c r="G57" s="199"/>
      <c r="H57" s="200"/>
      <c r="I57" s="198"/>
      <c r="J57" s="201"/>
      <c r="K57" s="6"/>
    </row>
    <row r="58" spans="1:11" x14ac:dyDescent="0.15">
      <c r="A58" s="45"/>
      <c r="B58" s="171"/>
      <c r="C58" s="78"/>
      <c r="D58" s="17"/>
      <c r="E58" s="17"/>
      <c r="F58" s="148"/>
      <c r="G58" s="149"/>
      <c r="H58" s="150"/>
      <c r="I58" s="148"/>
      <c r="J58" s="145"/>
    </row>
    <row r="59" spans="1:11" ht="14" thickBot="1" x14ac:dyDescent="0.2">
      <c r="A59" s="250" t="s">
        <v>11</v>
      </c>
      <c r="B59" s="251"/>
      <c r="C59" s="252"/>
      <c r="D59" s="250"/>
      <c r="E59" s="252"/>
      <c r="F59" s="253">
        <f>SUM(F45:F50)+F56+F41</f>
        <v>0</v>
      </c>
      <c r="G59" s="254"/>
      <c r="H59" s="255"/>
      <c r="I59" s="253">
        <f>SUM(I45:I50)+I56+I41</f>
        <v>0</v>
      </c>
      <c r="J59" s="253">
        <f>SUM(F59:I59)</f>
        <v>0</v>
      </c>
    </row>
    <row r="60" spans="1:11" x14ac:dyDescent="0.15">
      <c r="F60" s="2"/>
      <c r="G60" s="2"/>
      <c r="H60" s="2"/>
      <c r="I60" s="2"/>
      <c r="J60" s="2"/>
    </row>
    <row r="61" spans="1:11" hidden="1" x14ac:dyDescent="0.15">
      <c r="A61" s="1" t="s">
        <v>2</v>
      </c>
      <c r="B61" s="8"/>
      <c r="C61" s="8"/>
      <c r="D61" s="8"/>
      <c r="E61" s="8"/>
      <c r="F61" s="14"/>
      <c r="G61" s="14"/>
      <c r="H61" s="244"/>
      <c r="I61" s="14"/>
    </row>
    <row r="62" spans="1:11" hidden="1" x14ac:dyDescent="0.15">
      <c r="A62" s="15"/>
      <c r="B62" s="8"/>
      <c r="C62" s="8"/>
      <c r="D62" s="8"/>
      <c r="E62" s="8"/>
      <c r="F62" s="14"/>
      <c r="G62" s="14"/>
      <c r="H62" s="14"/>
      <c r="I62" s="240"/>
    </row>
    <row r="63" spans="1:11" s="3" customFormat="1" hidden="1" x14ac:dyDescent="0.15">
      <c r="A63" s="15"/>
      <c r="B63" s="9"/>
      <c r="C63" s="9"/>
      <c r="D63" s="9"/>
      <c r="E63" s="8" t="s">
        <v>42</v>
      </c>
      <c r="F63" s="14"/>
      <c r="G63" s="14"/>
      <c r="H63" s="14"/>
      <c r="I63" s="14"/>
      <c r="J63" s="257">
        <f>F63+I63</f>
        <v>0</v>
      </c>
    </row>
    <row r="64" spans="1:11" s="3" customFormat="1" hidden="1" x14ac:dyDescent="0.15">
      <c r="A64"/>
      <c r="B64" s="10"/>
      <c r="C64" s="10"/>
      <c r="D64" s="10"/>
      <c r="E64" s="258" t="s">
        <v>43</v>
      </c>
      <c r="F64" s="256">
        <f>F59-F63</f>
        <v>0</v>
      </c>
      <c r="G64" s="15"/>
      <c r="H64" s="15"/>
      <c r="I64" s="256">
        <f>I59-I63</f>
        <v>0</v>
      </c>
      <c r="J64" s="4">
        <f>J59-J63</f>
        <v>0</v>
      </c>
    </row>
    <row r="65" spans="1:9" hidden="1" x14ac:dyDescent="0.15">
      <c r="A65" s="1"/>
      <c r="F65" s="14"/>
      <c r="G65" s="14"/>
      <c r="H65" s="14"/>
      <c r="I65" s="14"/>
    </row>
    <row r="66" spans="1:9" ht="14" hidden="1" thickBot="1" x14ac:dyDescent="0.2">
      <c r="A66" s="15" t="s">
        <v>49</v>
      </c>
      <c r="F66" s="14" t="s">
        <v>47</v>
      </c>
      <c r="G66" s="14"/>
      <c r="H66" s="14"/>
      <c r="I66" s="14" t="s">
        <v>47</v>
      </c>
    </row>
    <row r="67" spans="1:9" hidden="1" x14ac:dyDescent="0.15">
      <c r="A67" s="266" t="s">
        <v>45</v>
      </c>
      <c r="B67" s="260"/>
      <c r="C67" s="260"/>
      <c r="D67" s="260"/>
      <c r="E67" s="260"/>
      <c r="F67" s="261">
        <v>0</v>
      </c>
      <c r="G67" s="261"/>
      <c r="H67" s="261"/>
      <c r="I67" s="262"/>
    </row>
    <row r="68" spans="1:9" ht="14" hidden="1" thickBot="1" x14ac:dyDescent="0.2">
      <c r="A68" s="267" t="s">
        <v>50</v>
      </c>
      <c r="B68" s="263"/>
      <c r="C68" s="263"/>
      <c r="D68" s="263"/>
      <c r="E68" s="263"/>
      <c r="F68" s="264">
        <v>12</v>
      </c>
      <c r="G68" s="264"/>
      <c r="H68" s="264"/>
      <c r="I68" s="265">
        <v>12</v>
      </c>
    </row>
    <row r="69" spans="1:9" hidden="1" x14ac:dyDescent="0.15">
      <c r="F69">
        <f>SUM(F67:F68)</f>
        <v>12</v>
      </c>
      <c r="I69">
        <f>SUM(I67:I68)</f>
        <v>12</v>
      </c>
    </row>
    <row r="70" spans="1:9" hidden="1" x14ac:dyDescent="0.15">
      <c r="E70" s="9" t="s">
        <v>48</v>
      </c>
      <c r="F70" t="str">
        <f>IF(F69=12, "ok - 1 year",IF(F69&gt;12,"over 1 year","under 1 year"))</f>
        <v>ok - 1 year</v>
      </c>
      <c r="I70" t="str">
        <f>IF(I69=12, "ok - 1 year",IF(I69&gt;12,"over 1 year","under 1 year"))</f>
        <v>ok - 1 year</v>
      </c>
    </row>
  </sheetData>
  <mergeCells count="6">
    <mergeCell ref="A33:A35"/>
    <mergeCell ref="J7:J9"/>
    <mergeCell ref="G7:I7"/>
    <mergeCell ref="G8:I8"/>
    <mergeCell ref="D7:F7"/>
    <mergeCell ref="D8:F8"/>
  </mergeCells>
  <printOptions horizontalCentered="1" verticalCentered="1"/>
  <pageMargins left="0.25" right="0.25" top="0.5" bottom="0.25" header="0.3" footer="0.3"/>
  <pageSetup scale="60" orientation="portrait"/>
  <headerFooter alignWithMargins="0">
    <oddFooter>&amp;R&amp;8Rev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CIRM Budget Template</vt:lpstr>
    </vt:vector>
  </TitlesOfParts>
  <Company>USC EFO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Page 1</dc:title>
  <dc:creator>slf</dc:creator>
  <cp:lastModifiedBy>Choi, Marie</cp:lastModifiedBy>
  <cp:lastPrinted>2014-08-05T16:12:34Z</cp:lastPrinted>
  <dcterms:created xsi:type="dcterms:W3CDTF">2001-01-26T23:48:01Z</dcterms:created>
  <dcterms:modified xsi:type="dcterms:W3CDTF">2024-07-25T18:39:42Z</dcterms:modified>
</cp:coreProperties>
</file>