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idec/Desktop/"/>
    </mc:Choice>
  </mc:AlternateContent>
  <xr:revisionPtr revIDLastSave="0" documentId="8_{1A34A220-D9DF-B249-AC2F-4A6DB2AEE922}" xr6:coauthVersionLast="47" xr6:coauthVersionMax="47" xr10:uidLastSave="{00000000-0000-0000-0000-000000000000}"/>
  <bookViews>
    <workbookView xWindow="0" yWindow="500" windowWidth="28800" windowHeight="17500" xr2:uid="{6E51225A-A40A-4642-BB77-1B38245771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C16" i="1"/>
  <c r="C17" i="1" s="1"/>
  <c r="C10" i="1"/>
  <c r="C11" i="1" s="1"/>
  <c r="C7" i="1"/>
  <c r="E7" i="1" s="1"/>
</calcChain>
</file>

<file path=xl/sharedStrings.xml><?xml version="1.0" encoding="utf-8"?>
<sst xmlns="http://schemas.openxmlformats.org/spreadsheetml/2006/main" count="18" uniqueCount="17">
  <si>
    <t>WD IBS @ APPT %</t>
  </si>
  <si>
    <t>Over NIH CAP?</t>
  </si>
  <si>
    <t>NIH CAP</t>
  </si>
  <si>
    <t>Calendar Month</t>
  </si>
  <si>
    <t>FTE IBS (100% FTE) - Converted</t>
  </si>
  <si>
    <t>Reverse conversion</t>
  </si>
  <si>
    <t>Please only complete yellow Cell</t>
  </si>
  <si>
    <t>12CM = 100% FTE</t>
  </si>
  <si>
    <t>USC APPT %</t>
  </si>
  <si>
    <t>USC APPT CM</t>
  </si>
  <si>
    <t>OPTIONAL</t>
  </si>
  <si>
    <t>KSOM - 12 CM appt type- Calendar Month Calculator for Part Time Faculty</t>
  </si>
  <si>
    <t>% effort on grant for 100% FTE</t>
  </si>
  <si>
    <t>% effort on grant at USC APPT%</t>
  </si>
  <si>
    <t>% effort on grant from part time appt at USC</t>
  </si>
  <si>
    <t>*if you have any question or want to go over this table, please email @ marie.choi@med.usc.edu</t>
  </si>
  <si>
    <t>% effort on grant for 100% FTE - Converted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</si>
</sst>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4" fontId="2" fillId="3" borderId="1" xfId="1" applyFont="1" applyFill="1" applyBorder="1"/>
    <xf numFmtId="0" fontId="2" fillId="0" borderId="0" xfId="0" applyFont="1"/>
    <xf numFmtId="44" fontId="2" fillId="0" borderId="0" xfId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5" xfId="0" applyFont="1" applyFill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0" xfId="0" applyFill="1"/>
    <xf numFmtId="44" fontId="2" fillId="3" borderId="1" xfId="1" applyFont="1" applyFill="1" applyBorder="1" applyProtection="1">
      <protection hidden="1"/>
    </xf>
    <xf numFmtId="10" fontId="0" fillId="3" borderId="1" xfId="0" applyNumberFormat="1" applyFill="1" applyBorder="1" applyProtection="1">
      <protection hidden="1"/>
    </xf>
    <xf numFmtId="2" fontId="0" fillId="3" borderId="1" xfId="0" applyNumberFormat="1" applyFill="1" applyBorder="1" applyProtection="1">
      <protection hidden="1"/>
    </xf>
    <xf numFmtId="10" fontId="0" fillId="3" borderId="1" xfId="2" applyNumberFormat="1" applyFont="1" applyFill="1" applyBorder="1" applyProtection="1">
      <protection hidden="1"/>
    </xf>
    <xf numFmtId="2" fontId="0" fillId="3" borderId="1" xfId="2" applyNumberFormat="1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9" fontId="0" fillId="4" borderId="1" xfId="2" applyFont="1" applyFill="1" applyBorder="1" applyProtection="1">
      <protection locked="0"/>
    </xf>
    <xf numFmtId="44" fontId="0" fillId="4" borderId="1" xfId="1" applyFont="1" applyFill="1" applyBorder="1" applyProtection="1">
      <protection locked="0"/>
    </xf>
    <xf numFmtId="10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5DDC-FAD0-B24F-8444-237F3D60DFAE}">
  <dimension ref="B1:F20"/>
  <sheetViews>
    <sheetView tabSelected="1" workbookViewId="0">
      <selection activeCell="I15" sqref="I15"/>
    </sheetView>
  </sheetViews>
  <sheetFormatPr baseColWidth="10" defaultRowHeight="16" x14ac:dyDescent="0.2"/>
  <cols>
    <col min="1" max="1" width="3" customWidth="1"/>
    <col min="2" max="2" width="38.6640625" customWidth="1"/>
    <col min="3" max="3" width="14" bestFit="1" customWidth="1"/>
    <col min="4" max="4" width="13" bestFit="1" customWidth="1"/>
    <col min="6" max="6" width="12.5" bestFit="1" customWidth="1"/>
  </cols>
  <sheetData>
    <row r="1" spans="2:6" x14ac:dyDescent="0.2">
      <c r="B1" t="s">
        <v>11</v>
      </c>
      <c r="E1" s="2" t="s">
        <v>2</v>
      </c>
      <c r="F1" s="1">
        <v>225700</v>
      </c>
    </row>
    <row r="2" spans="2:6" x14ac:dyDescent="0.2">
      <c r="B2" t="s">
        <v>7</v>
      </c>
      <c r="F2" s="3"/>
    </row>
    <row r="3" spans="2:6" x14ac:dyDescent="0.2">
      <c r="B3" s="13" t="s">
        <v>6</v>
      </c>
      <c r="F3" s="3"/>
    </row>
    <row r="5" spans="2:6" x14ac:dyDescent="0.2">
      <c r="B5" t="s">
        <v>8</v>
      </c>
      <c r="C5" s="20">
        <v>0.2</v>
      </c>
      <c r="D5" t="s">
        <v>9</v>
      </c>
      <c r="E5" s="18">
        <f>C5*12</f>
        <v>2.4000000000000004</v>
      </c>
    </row>
    <row r="6" spans="2:6" x14ac:dyDescent="0.2">
      <c r="B6" t="s">
        <v>0</v>
      </c>
      <c r="C6" s="21">
        <v>150000</v>
      </c>
    </row>
    <row r="7" spans="2:6" x14ac:dyDescent="0.2">
      <c r="B7" t="s">
        <v>4</v>
      </c>
      <c r="C7" s="14">
        <f>C6/C5</f>
        <v>750000</v>
      </c>
      <c r="D7" t="s">
        <v>1</v>
      </c>
      <c r="E7" s="19" t="str">
        <f>IF(C7&gt;F1,"YES","NO")</f>
        <v>YES</v>
      </c>
    </row>
    <row r="9" spans="2:6" x14ac:dyDescent="0.2">
      <c r="B9" t="s">
        <v>14</v>
      </c>
      <c r="C9" s="22">
        <v>0.1</v>
      </c>
    </row>
    <row r="10" spans="2:6" x14ac:dyDescent="0.2">
      <c r="B10" t="s">
        <v>16</v>
      </c>
      <c r="C10" s="15">
        <f>C9*C5</f>
        <v>2.0000000000000004E-2</v>
      </c>
    </row>
    <row r="11" spans="2:6" x14ac:dyDescent="0.2">
      <c r="B11" t="s">
        <v>3</v>
      </c>
      <c r="C11" s="16">
        <f>C10*12</f>
        <v>0.24000000000000005</v>
      </c>
    </row>
    <row r="12" spans="2:6" ht="17" thickBot="1" x14ac:dyDescent="0.25"/>
    <row r="13" spans="2:6" x14ac:dyDescent="0.2">
      <c r="B13" s="4" t="s">
        <v>10</v>
      </c>
      <c r="C13" s="5"/>
      <c r="D13" s="6"/>
    </row>
    <row r="14" spans="2:6" x14ac:dyDescent="0.2">
      <c r="B14" s="7" t="s">
        <v>5</v>
      </c>
      <c r="D14" s="8"/>
    </row>
    <row r="15" spans="2:6" x14ac:dyDescent="0.2">
      <c r="B15" s="9" t="s">
        <v>3</v>
      </c>
      <c r="C15" s="23">
        <v>1.2</v>
      </c>
      <c r="D15" s="8"/>
    </row>
    <row r="16" spans="2:6" x14ac:dyDescent="0.2">
      <c r="B16" s="9" t="s">
        <v>12</v>
      </c>
      <c r="C16" s="17">
        <f>C15/12</f>
        <v>9.9999999999999992E-2</v>
      </c>
      <c r="D16" s="8"/>
    </row>
    <row r="17" spans="2:4" x14ac:dyDescent="0.2">
      <c r="B17" s="9" t="s">
        <v>13</v>
      </c>
      <c r="C17" s="15">
        <f>C16/C5</f>
        <v>0.49999999999999994</v>
      </c>
      <c r="D17" s="8"/>
    </row>
    <row r="18" spans="2:4" ht="17" thickBot="1" x14ac:dyDescent="0.25">
      <c r="B18" s="10"/>
      <c r="C18" s="11"/>
      <c r="D18" s="12"/>
    </row>
    <row r="20" spans="2:4" x14ac:dyDescent="0.2">
      <c r="B20" t="s">
        <v>15</v>
      </c>
    </row>
  </sheetData>
  <sheetProtection algorithmName="SHA-512" hashValue="TgljduwNDGbs6omhLuuu7HLlDpj5qcgtDuB1iLDWPJkVqeMUjeh2Cw1Q/i58QlkXv+bP5pJ1FZlnx5fsRZ/8Yw==" saltValue="M1d22bpNFJAgf9ZBJRibzA==" spinCount="100000" sheet="1" objects="1" scenarios="1"/>
  <conditionalFormatting sqref="E7">
    <cfRule type="beginsWith" dxfId="0" priority="1" operator="beginsWith" text="YES">
      <formula>LEFT(E7,LEN("YES"))="YES"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97aef-1bcd-438b-a8db-706dce72ff67}" enabled="1" method="Standard" siteId="{a63249ac-3e0b-4a24-9e0c-c90ab9891e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Marie</dc:creator>
  <cp:lastModifiedBy>Videc, Rosary</cp:lastModifiedBy>
  <dcterms:created xsi:type="dcterms:W3CDTF">2025-04-30T21:56:16Z</dcterms:created>
  <dcterms:modified xsi:type="dcterms:W3CDTF">2025-05-01T17:03:51Z</dcterms:modified>
</cp:coreProperties>
</file>